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OneDrive\olis-backegge.ch\rezepte\downloads\"/>
    </mc:Choice>
  </mc:AlternateContent>
  <xr:revisionPtr revIDLastSave="6" documentId="13_ncr:1_{DDA3CCCF-F6DB-4C6B-B355-15C122367CE0}" xr6:coauthVersionLast="45" xr6:coauthVersionMax="45" xr10:uidLastSave="{9DB625AE-2EC8-477F-A04D-EEC4746EF9A3}"/>
  <bookViews>
    <workbookView xWindow="-120" yWindow="-120" windowWidth="29040" windowHeight="15840" xr2:uid="{00000000-000D-0000-FFFF-FFFF00000000}"/>
  </bookViews>
  <sheets>
    <sheet name="Lebkuchenteig" sheetId="15" r:id="rId1"/>
    <sheet name="Lebkuchenteig (r)" sheetId="21" r:id="rId2"/>
    <sheet name="Grundrezepte" sheetId="14" r:id="rId3"/>
  </sheets>
  <definedNames>
    <definedName name="Honigteige">#REF!</definedName>
    <definedName name="Quarklebkuchen">#REF!</definedName>
    <definedName name="Sableteige" localSheetId="0">#REF!</definedName>
    <definedName name="Sableteige" localSheetId="1">#REF!</definedName>
    <definedName name="Sabletei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5" l="1"/>
  <c r="C15" i="21"/>
  <c r="G33" i="14" l="1"/>
  <c r="F33" i="14"/>
  <c r="E33" i="14"/>
  <c r="D33" i="14"/>
  <c r="C19" i="21"/>
  <c r="C19" i="15"/>
  <c r="A18" i="15"/>
  <c r="A10" i="15"/>
  <c r="A7" i="15"/>
  <c r="A16" i="15"/>
  <c r="C33" i="14"/>
  <c r="A15" i="15" s="1"/>
  <c r="A19" i="21"/>
  <c r="C18" i="21"/>
  <c r="A18" i="21"/>
  <c r="C16" i="21"/>
  <c r="A16" i="21"/>
  <c r="A15" i="21"/>
  <c r="C13" i="21"/>
  <c r="A13" i="21"/>
  <c r="C12" i="21"/>
  <c r="A12" i="21"/>
  <c r="C10" i="21"/>
  <c r="A10" i="21"/>
  <c r="C9" i="21"/>
  <c r="A9" i="21"/>
  <c r="C7" i="21"/>
  <c r="A7" i="21"/>
  <c r="C6" i="21"/>
  <c r="A6" i="21"/>
  <c r="C5" i="21"/>
  <c r="A5" i="21"/>
  <c r="A21" i="21"/>
  <c r="B33" i="14"/>
  <c r="C10" i="15"/>
  <c r="C9" i="15"/>
  <c r="C12" i="15"/>
  <c r="C18" i="15"/>
  <c r="C16" i="15"/>
  <c r="C13" i="15"/>
  <c r="C7" i="15"/>
  <c r="C6" i="15"/>
  <c r="C5" i="15"/>
  <c r="A6" i="15" l="1"/>
  <c r="A19" i="15"/>
  <c r="A9" i="15"/>
  <c r="A12" i="15"/>
  <c r="A13" i="15"/>
  <c r="A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Meyer</author>
  </authors>
  <commentList>
    <comment ref="A2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Teigmenge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 Chragebaer</author>
  </authors>
  <commentList>
    <comment ref="A1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Rezeptmenge eingeben</t>
        </r>
      </text>
    </comment>
  </commentList>
</comments>
</file>

<file path=xl/sharedStrings.xml><?xml version="1.0" encoding="utf-8"?>
<sst xmlns="http://schemas.openxmlformats.org/spreadsheetml/2006/main" count="84" uniqueCount="49">
  <si>
    <t>x</t>
  </si>
  <si>
    <t>Rezept</t>
  </si>
  <si>
    <t>Rohmaterial</t>
  </si>
  <si>
    <t>Rezeptgewicht</t>
  </si>
  <si>
    <t>Weissmehl</t>
  </si>
  <si>
    <t>Herstellung:</t>
  </si>
  <si>
    <t>Biberli</t>
  </si>
  <si>
    <t>Lebkuchen</t>
  </si>
  <si>
    <t>Luzerner Lebkuchen</t>
  </si>
  <si>
    <t>Leckerli</t>
  </si>
  <si>
    <t>Magenbrot</t>
  </si>
  <si>
    <t>Quarklebkuchen</t>
  </si>
  <si>
    <t>Honig</t>
  </si>
  <si>
    <t>Birnendicksaft</t>
  </si>
  <si>
    <t>Zucker</t>
  </si>
  <si>
    <t>Wasser</t>
  </si>
  <si>
    <t>Milch</t>
  </si>
  <si>
    <t>Quark</t>
  </si>
  <si>
    <t>Rahm, geschlagen</t>
  </si>
  <si>
    <t>Öl</t>
  </si>
  <si>
    <t>Eier</t>
  </si>
  <si>
    <t>Potasche</t>
  </si>
  <si>
    <t>Triebsalz</t>
  </si>
  <si>
    <t>Natron</t>
  </si>
  <si>
    <t>Orangeat, fein gehackt</t>
  </si>
  <si>
    <t>Zitronat, fein gehackt</t>
  </si>
  <si>
    <t>Orangenschale</t>
  </si>
  <si>
    <t>Zitronenschale</t>
  </si>
  <si>
    <t>Apfel-Birnen Schnaps (Träsch, Bäziwasser)</t>
  </si>
  <si>
    <t>Kirsch</t>
  </si>
  <si>
    <t>Mandeln, roh, grob gehackt</t>
  </si>
  <si>
    <t>Mandeln, roh, gemalen</t>
  </si>
  <si>
    <t>Lebkuchengewürz</t>
  </si>
  <si>
    <t>Bibergewürz</t>
  </si>
  <si>
    <t>Zimt, gemalen</t>
  </si>
  <si>
    <t>Muskatnuss, gemalen</t>
  </si>
  <si>
    <t>Nelken, gemahlen</t>
  </si>
  <si>
    <t>Anis, gemalen</t>
  </si>
  <si>
    <t>Sternanis, gemalen</t>
  </si>
  <si>
    <t xml:space="preserve">Honig, Zucker und Wasser aufwärmen (ca. 40°), </t>
  </si>
  <si>
    <t>bis sich der Zucker vollständig gelöst hat.</t>
  </si>
  <si>
    <t>Abkühlen lassen. Eier und Zucker schaumig rühren.</t>
  </si>
  <si>
    <t>Triebsalz in Milch und Pottasche in Wasser auflösen.</t>
  </si>
  <si>
    <t>Weissmehl, Lebkuchengewürzgewürz mit dem</t>
  </si>
  <si>
    <t>Honig kurz mischen. Schaumig gerührte Eier und</t>
  </si>
  <si>
    <t>Aufgelöste Triebmittel beigeben. Teig fertig kneten.</t>
  </si>
  <si>
    <t>Ruhezeit</t>
  </si>
  <si>
    <t>1 Tag</t>
  </si>
  <si>
    <t>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</si>
</sst>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8"/>
      <color theme="1"/>
      <name val="Tahoma"/>
      <family val="2"/>
    </font>
    <font>
      <sz val="11"/>
      <color theme="0"/>
      <name val="Tahoma"/>
      <family val="2"/>
    </font>
    <font>
      <b/>
      <sz val="12"/>
      <color rgb="FFC00000"/>
      <name val="Tahoma"/>
      <family val="2"/>
    </font>
    <font>
      <sz val="6"/>
      <color theme="0"/>
      <name val="Tahoma"/>
      <family val="2"/>
    </font>
    <font>
      <b/>
      <sz val="12"/>
      <color rgb="FF000000"/>
      <name val="Tahoma"/>
      <family val="2"/>
    </font>
    <font>
      <sz val="12"/>
      <color theme="1"/>
      <name val="Arial"/>
      <family val="2"/>
    </font>
    <font>
      <sz val="1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D71"/>
        <bgColor rgb="FFFEE372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2" fontId="4" fillId="2" borderId="0" applyProtection="0">
      <alignment vertical="center"/>
      <protection locked="0"/>
    </xf>
    <xf numFmtId="1" fontId="3" fillId="3" borderId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Border="0" applyProtection="0">
      <alignment vertical="center"/>
    </xf>
    <xf numFmtId="0" fontId="3" fillId="5" borderId="0" applyNumberFormat="0" applyBorder="0" applyProtection="0"/>
    <xf numFmtId="0" fontId="7" fillId="0" borderId="0" applyNumberFormat="0" applyFill="0" applyBorder="0" applyProtection="0">
      <alignment vertical="center"/>
    </xf>
    <xf numFmtId="0" fontId="2" fillId="0" borderId="0"/>
    <xf numFmtId="0" fontId="8" fillId="5" borderId="0" applyNumberFormat="0" applyFill="0" applyBorder="0" applyProtection="0">
      <alignment vertical="center"/>
    </xf>
    <xf numFmtId="0" fontId="9" fillId="6" borderId="0" applyNumberFormat="0" applyAlignment="0" applyProtection="0">
      <alignment horizontal="right" vertical="center"/>
    </xf>
    <xf numFmtId="0" fontId="10" fillId="6" borderId="0" applyAlignment="0" applyProtection="0">
      <alignment horizontal="right" vertical="center"/>
    </xf>
    <xf numFmtId="0" fontId="11" fillId="6" borderId="0" applyAlignment="0" applyProtection="0">
      <alignment horizontal="right" vertical="center"/>
    </xf>
  </cellStyleXfs>
  <cellXfs count="52">
    <xf numFmtId="0" fontId="0" fillId="0" borderId="0" xfId="0"/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Fill="1"/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9" fillId="6" borderId="1" xfId="9" applyBorder="1" applyAlignment="1">
      <alignment horizontal="right" vertical="center"/>
    </xf>
    <xf numFmtId="2" fontId="4" fillId="2" borderId="0" xfId="1" applyAlignment="1" applyProtection="1">
      <alignment vertical="center"/>
      <protection locked="0"/>
    </xf>
    <xf numFmtId="0" fontId="8" fillId="0" borderId="0" xfId="8" applyFill="1" applyBorder="1" applyAlignment="1">
      <alignment vertical="center"/>
    </xf>
    <xf numFmtId="0" fontId="6" fillId="0" borderId="3" xfId="4" applyNumberFormat="1" applyBorder="1" applyAlignment="1">
      <alignment vertical="center"/>
    </xf>
    <xf numFmtId="0" fontId="6" fillId="0" borderId="0" xfId="4" applyAlignment="1">
      <alignment vertical="center"/>
    </xf>
    <xf numFmtId="0" fontId="7" fillId="0" borderId="0" xfId="6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6" applyBorder="1" applyAlignment="1">
      <alignment vertical="center"/>
    </xf>
    <xf numFmtId="0" fontId="11" fillId="6" borderId="4" xfId="11" applyBorder="1" applyAlignment="1">
      <alignment vertical="center"/>
    </xf>
    <xf numFmtId="0" fontId="5" fillId="4" borderId="5" xfId="3" applyNumberFormat="1" applyBorder="1" applyAlignment="1">
      <alignment vertical="center"/>
    </xf>
    <xf numFmtId="0" fontId="5" fillId="4" borderId="6" xfId="3" applyNumberFormat="1" applyBorder="1" applyAlignment="1">
      <alignment vertical="center"/>
    </xf>
    <xf numFmtId="0" fontId="5" fillId="4" borderId="7" xfId="3" applyNumberFormat="1" applyBorder="1" applyAlignment="1">
      <alignment vertical="center"/>
    </xf>
    <xf numFmtId="0" fontId="3" fillId="5" borderId="3" xfId="5" applyNumberFormat="1" applyBorder="1" applyAlignment="1">
      <alignment vertical="center"/>
    </xf>
    <xf numFmtId="0" fontId="6" fillId="0" borderId="0" xfId="4">
      <alignment vertical="center"/>
    </xf>
    <xf numFmtId="0" fontId="3" fillId="0" borderId="3" xfId="5" applyNumberFormat="1" applyFill="1" applyBorder="1" applyAlignment="1">
      <alignment vertical="center"/>
    </xf>
    <xf numFmtId="164" fontId="3" fillId="0" borderId="8" xfId="5" applyNumberFormat="1" applyFill="1" applyBorder="1" applyAlignment="1">
      <alignment vertical="center"/>
    </xf>
    <xf numFmtId="0" fontId="8" fillId="0" borderId="0" xfId="8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6">
      <alignment vertical="center"/>
    </xf>
    <xf numFmtId="1" fontId="6" fillId="0" borderId="5" xfId="4" applyNumberFormat="1" applyBorder="1" applyAlignment="1">
      <alignment vertical="center"/>
    </xf>
    <xf numFmtId="0" fontId="6" fillId="0" borderId="6" xfId="4" applyNumberFormat="1" applyBorder="1" applyAlignment="1">
      <alignment vertical="center"/>
    </xf>
    <xf numFmtId="0" fontId="6" fillId="0" borderId="7" xfId="4" applyNumberFormat="1" applyBorder="1" applyAlignment="1">
      <alignment vertical="center"/>
    </xf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0" xfId="0" applyFont="1" applyFill="1" applyBorder="1"/>
    <xf numFmtId="1" fontId="5" fillId="0" borderId="0" xfId="3" applyNumberFormat="1" applyFill="1" applyBorder="1" applyAlignment="1">
      <alignment vertical="center"/>
    </xf>
    <xf numFmtId="0" fontId="5" fillId="0" borderId="0" xfId="3" applyFill="1" applyBorder="1" applyAlignment="1">
      <alignment vertical="center"/>
    </xf>
    <xf numFmtId="1" fontId="10" fillId="6" borderId="9" xfId="10" applyNumberFormat="1" applyBorder="1" applyAlignment="1">
      <alignment vertical="center"/>
    </xf>
    <xf numFmtId="1" fontId="9" fillId="6" borderId="10" xfId="9" applyNumberFormat="1" applyBorder="1" applyAlignment="1">
      <alignment vertical="center"/>
    </xf>
    <xf numFmtId="2" fontId="4" fillId="0" borderId="0" xfId="1" applyFill="1" applyAlignment="1" applyProtection="1">
      <alignment vertical="center"/>
    </xf>
    <xf numFmtId="164" fontId="3" fillId="5" borderId="8" xfId="5" applyNumberFormat="1" applyBorder="1" applyAlignment="1">
      <alignment vertical="center"/>
    </xf>
    <xf numFmtId="1" fontId="10" fillId="6" borderId="9" xfId="10" applyNumberFormat="1" applyBorder="1" applyAlignment="1" applyProtection="1">
      <alignment vertical="center"/>
      <protection locked="0"/>
    </xf>
    <xf numFmtId="164" fontId="6" fillId="0" borderId="8" xfId="4" applyNumberFormat="1" applyBorder="1" applyAlignment="1">
      <alignment vertical="center"/>
    </xf>
    <xf numFmtId="0" fontId="3" fillId="5" borderId="3" xfId="5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3" xfId="4" applyBorder="1" applyAlignment="1">
      <alignment vertical="center"/>
    </xf>
    <xf numFmtId="0" fontId="14" fillId="6" borderId="2" xfId="9" applyFont="1" applyBorder="1" applyAlignment="1">
      <alignment vertical="center"/>
    </xf>
    <xf numFmtId="1" fontId="14" fillId="6" borderId="11" xfId="9" applyNumberFormat="1" applyFont="1" applyBorder="1" applyAlignment="1">
      <alignment vertical="center"/>
    </xf>
    <xf numFmtId="0" fontId="4" fillId="5" borderId="0" xfId="5" applyNumberFormat="1" applyFont="1" applyBorder="1" applyAlignment="1">
      <alignment vertical="center"/>
    </xf>
    <xf numFmtId="0" fontId="4" fillId="0" borderId="0" xfId="5" applyNumberFormat="1" applyFont="1" applyFill="1" applyBorder="1" applyAlignment="1">
      <alignment vertical="center"/>
    </xf>
  </cellXfs>
  <cellStyles count="12">
    <cellStyle name="Eingabe Rezept" xfId="1" xr:uid="{00000000-0005-0000-0000-000000000000}"/>
    <cellStyle name="Endgewicht" xfId="2" xr:uid="{00000000-0005-0000-0000-000001000000}"/>
    <cellStyle name="OCB rot" xfId="3" xr:uid="{00000000-0005-0000-0000-000002000000}"/>
    <cellStyle name="Rezept" xfId="4" xr:uid="{00000000-0005-0000-0000-000003000000}"/>
    <cellStyle name="Rezept 2" xfId="5" xr:uid="{00000000-0005-0000-0000-000004000000}"/>
    <cellStyle name="Rezept 3" xfId="6" xr:uid="{00000000-0005-0000-0000-000005000000}"/>
    <cellStyle name="Schlecht" xfId="7" builtinId="27" customBuiltin="1"/>
    <cellStyle name="Spalte 8" xfId="8" xr:uid="{00000000-0005-0000-0000-000007000000}"/>
    <cellStyle name="Standard" xfId="0" builtinId="0" customBuiltin="1"/>
    <cellStyle name="Überschrift OCB1" xfId="9" xr:uid="{00000000-0005-0000-0000-000009000000}"/>
    <cellStyle name="Überschrift OCB1 2" xfId="10" xr:uid="{00000000-0005-0000-0000-00000A000000}"/>
    <cellStyle name="Überschrift OCB1 3" xfId="11" xr:uid="{00000000-0005-0000-0000-00000B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I37"/>
  <sheetViews>
    <sheetView tabSelected="1" view="pageLayout" topLeftCell="A7" zoomScale="145" zoomScaleNormal="100" zoomScalePageLayoutView="145" workbookViewId="0">
      <selection activeCell="A21" sqref="A21"/>
    </sheetView>
  </sheetViews>
  <sheetFormatPr baseColWidth="10" defaultColWidth="119.140625" defaultRowHeight="15.75" customHeight="1" x14ac:dyDescent="0.2"/>
  <cols>
    <col min="1" max="1" width="10.7109375" style="4" customWidth="1"/>
    <col min="2" max="2" width="2.5703125" style="4" customWidth="1"/>
    <col min="3" max="3" width="53.42578125" style="4" customWidth="1"/>
    <col min="4" max="4" width="10.7109375" style="4" customWidth="1"/>
    <col min="5" max="5" width="2.5703125" style="4" customWidth="1"/>
    <col min="6" max="6" width="53.42578125" style="4" customWidth="1"/>
    <col min="7" max="9" width="14.7109375" style="4" customWidth="1"/>
    <col min="10" max="16384" width="119.140625" style="4"/>
  </cols>
  <sheetData>
    <row r="1" spans="1:9" s="10" customFormat="1" ht="15.75" customHeight="1" x14ac:dyDescent="0.25">
      <c r="A1" s="41"/>
      <c r="B1" s="41"/>
      <c r="C1" s="41"/>
      <c r="D1" s="6"/>
      <c r="E1" s="7"/>
      <c r="F1" s="8"/>
      <c r="H1" s="3"/>
      <c r="I1" s="3"/>
    </row>
    <row r="2" spans="1:9" ht="5.85" customHeight="1" x14ac:dyDescent="0.2">
      <c r="A2" s="20"/>
      <c r="B2" s="21"/>
      <c r="C2" s="22"/>
      <c r="D2" s="1"/>
      <c r="E2" s="1"/>
    </row>
    <row r="3" spans="1:9" s="5" customFormat="1" ht="15.75" customHeight="1" x14ac:dyDescent="0.2">
      <c r="A3" s="11"/>
      <c r="B3" s="19"/>
      <c r="C3" s="48" t="s">
        <v>2</v>
      </c>
      <c r="D3" s="1"/>
      <c r="E3" s="1"/>
      <c r="F3" s="1"/>
      <c r="G3" s="1"/>
    </row>
    <row r="4" spans="1:9" ht="15.75" customHeight="1" x14ac:dyDescent="0.2">
      <c r="A4" s="30"/>
      <c r="B4" s="31"/>
      <c r="C4" s="32"/>
      <c r="E4" s="1"/>
      <c r="F4" s="1"/>
      <c r="G4" s="1"/>
    </row>
    <row r="5" spans="1:9" ht="15.75" customHeight="1" x14ac:dyDescent="0.2">
      <c r="A5" s="42">
        <f>Grundrezepte!C2/Grundrezepte!$C$33*Lebkuchenteig!$A$21</f>
        <v>200</v>
      </c>
      <c r="B5" s="50" t="s">
        <v>48</v>
      </c>
      <c r="C5" s="23" t="str">
        <f>Grundrezepte!A2</f>
        <v>Honig</v>
      </c>
      <c r="E5" s="1"/>
      <c r="F5" s="1"/>
      <c r="G5" s="1"/>
    </row>
    <row r="6" spans="1:9" ht="15.75" customHeight="1" x14ac:dyDescent="0.2">
      <c r="A6" s="26">
        <f>Grundrezepte!C4/Grundrezepte!$C$33*Lebkuchenteig!$A$21</f>
        <v>150</v>
      </c>
      <c r="B6" s="51" t="s">
        <v>48</v>
      </c>
      <c r="C6" s="25" t="str">
        <f>Grundrezepte!A4</f>
        <v>Zucker</v>
      </c>
      <c r="E6" s="1"/>
      <c r="F6" s="1"/>
      <c r="G6" s="1"/>
    </row>
    <row r="7" spans="1:9" ht="15.75" customHeight="1" x14ac:dyDescent="0.2">
      <c r="A7" s="42">
        <f>Grundrezepte!C6/Grundrezepte!$C$33*Lebkuchenteig!$A$21</f>
        <v>35</v>
      </c>
      <c r="B7" s="50" t="s">
        <v>48</v>
      </c>
      <c r="C7" s="23" t="str">
        <f>Grundrezepte!A6</f>
        <v>Wasser</v>
      </c>
      <c r="E7" s="1"/>
      <c r="F7" s="1"/>
      <c r="G7" s="1"/>
    </row>
    <row r="8" spans="1:9" ht="15.75" customHeight="1" x14ac:dyDescent="0.2">
      <c r="A8" s="26"/>
      <c r="B8" s="51"/>
      <c r="C8" s="14"/>
      <c r="E8" s="1"/>
      <c r="F8" s="1"/>
      <c r="G8" s="1"/>
      <c r="H8" s="1"/>
    </row>
    <row r="9" spans="1:9" ht="15.75" customHeight="1" x14ac:dyDescent="0.2">
      <c r="A9" s="42">
        <f>Grundrezepte!C5/Grundrezepte!$C$33*Lebkuchenteig!$A$21</f>
        <v>15</v>
      </c>
      <c r="B9" s="50" t="s">
        <v>48</v>
      </c>
      <c r="C9" s="45" t="str">
        <f>Grundrezepte!A5</f>
        <v>Zucker</v>
      </c>
      <c r="E9" s="1"/>
      <c r="F9" s="1"/>
      <c r="G9" s="1"/>
      <c r="H9" s="1"/>
    </row>
    <row r="10" spans="1:9" ht="15.75" customHeight="1" x14ac:dyDescent="0.2">
      <c r="A10" s="26">
        <f>Grundrezepte!C12/Grundrezepte!$C$33*Lebkuchenteig!$A$21</f>
        <v>40</v>
      </c>
      <c r="B10" s="51" t="s">
        <v>48</v>
      </c>
      <c r="C10" s="46" t="str">
        <f>Grundrezepte!A12</f>
        <v>Eier</v>
      </c>
      <c r="E10" s="1"/>
      <c r="F10" s="1"/>
      <c r="G10" s="1"/>
      <c r="H10" s="1"/>
    </row>
    <row r="11" spans="1:9" ht="15.75" customHeight="1" x14ac:dyDescent="0.2">
      <c r="A11" s="42"/>
      <c r="B11" s="50"/>
      <c r="C11" s="45"/>
      <c r="E11" s="1"/>
      <c r="F11" s="1"/>
      <c r="G11" s="1"/>
      <c r="H11" s="1"/>
    </row>
    <row r="12" spans="1:9" ht="15.75" customHeight="1" x14ac:dyDescent="0.2">
      <c r="A12" s="26">
        <f>Grundrezepte!C8/Grundrezepte!$C$33*Lebkuchenteig!$A$21</f>
        <v>50</v>
      </c>
      <c r="B12" s="51" t="s">
        <v>48</v>
      </c>
      <c r="C12" s="14" t="str">
        <f>Grundrezepte!A8</f>
        <v>Milch</v>
      </c>
      <c r="D12" s="2"/>
      <c r="E12" s="1"/>
      <c r="F12" s="1"/>
      <c r="G12" s="1"/>
      <c r="H12" s="1"/>
    </row>
    <row r="13" spans="1:9" ht="15.75" customHeight="1" x14ac:dyDescent="0.2">
      <c r="A13" s="42">
        <f>Grundrezepte!C14/Grundrezepte!$C$33*Lebkuchenteig!$A$21</f>
        <v>8</v>
      </c>
      <c r="B13" s="50" t="s">
        <v>48</v>
      </c>
      <c r="C13" s="23" t="str">
        <f>Grundrezepte!A14</f>
        <v>Triebsalz</v>
      </c>
      <c r="D13" s="2"/>
      <c r="E13" s="1"/>
      <c r="F13" s="1"/>
      <c r="G13" s="1"/>
      <c r="H13" s="1"/>
    </row>
    <row r="14" spans="1:9" ht="15.75" customHeight="1" x14ac:dyDescent="0.2">
      <c r="A14" s="26"/>
      <c r="B14" s="51"/>
      <c r="C14" s="47"/>
      <c r="D14" s="2"/>
      <c r="E14" s="1"/>
      <c r="F14" s="1"/>
      <c r="G14" s="1"/>
      <c r="H14" s="1"/>
    </row>
    <row r="15" spans="1:9" ht="15.75" customHeight="1" x14ac:dyDescent="0.2">
      <c r="A15" s="42">
        <f>Grundrezepte!C7/Grundrezepte!$C$33*Lebkuchenteig!$A$21</f>
        <v>15</v>
      </c>
      <c r="B15" s="50" t="s">
        <v>48</v>
      </c>
      <c r="C15" s="23" t="str">
        <f>Grundrezepte!A7</f>
        <v>Wasser</v>
      </c>
      <c r="D15" s="2"/>
      <c r="E15" s="1"/>
      <c r="F15" s="1"/>
      <c r="G15" s="1"/>
      <c r="H15" s="1"/>
    </row>
    <row r="16" spans="1:9" ht="15.75" customHeight="1" x14ac:dyDescent="0.2">
      <c r="A16" s="26">
        <f>Grundrezepte!C13/Grundrezepte!$C$33*Lebkuchenteig!$A$21</f>
        <v>5</v>
      </c>
      <c r="B16" s="51" t="s">
        <v>48</v>
      </c>
      <c r="C16" s="14" t="str">
        <f>Grundrezepte!A13</f>
        <v>Potasche</v>
      </c>
      <c r="D16" s="2"/>
      <c r="E16" s="1"/>
      <c r="F16" s="1"/>
      <c r="G16" s="1"/>
      <c r="H16" s="1"/>
    </row>
    <row r="17" spans="1:8" ht="15.75" customHeight="1" x14ac:dyDescent="0.2">
      <c r="A17" s="42"/>
      <c r="B17" s="50"/>
      <c r="C17" s="45"/>
      <c r="D17" s="9"/>
      <c r="E17" s="1"/>
      <c r="F17" s="1"/>
      <c r="G17" s="1"/>
      <c r="H17" s="1"/>
    </row>
    <row r="18" spans="1:8" ht="15.75" customHeight="1" x14ac:dyDescent="0.2">
      <c r="A18" s="26">
        <f>Grundrezepte!C24/Grundrezepte!$C$33*Lebkuchenteig!$A$21</f>
        <v>500</v>
      </c>
      <c r="B18" s="51" t="s">
        <v>48</v>
      </c>
      <c r="C18" s="14" t="str">
        <f>Grundrezepte!A24</f>
        <v>Weissmehl</v>
      </c>
    </row>
    <row r="19" spans="1:8" ht="15.75" customHeight="1" x14ac:dyDescent="0.2">
      <c r="A19" s="42">
        <f>Grundrezepte!C25/Grundrezepte!$C$33*Lebkuchenteig!$A$21</f>
        <v>15</v>
      </c>
      <c r="B19" s="50" t="s">
        <v>48</v>
      </c>
      <c r="C19" s="23" t="str">
        <f>Grundrezepte!A25</f>
        <v>Lebkuchengewürz</v>
      </c>
    </row>
    <row r="20" spans="1:8" ht="15.75" customHeight="1" x14ac:dyDescent="0.2">
      <c r="A20" s="33"/>
      <c r="B20" s="34"/>
      <c r="C20" s="35"/>
    </row>
    <row r="21" spans="1:8" ht="15.75" customHeight="1" x14ac:dyDescent="0.2">
      <c r="A21" s="43">
        <v>1033</v>
      </c>
      <c r="B21" s="40"/>
      <c r="C21" s="49" t="s">
        <v>3</v>
      </c>
    </row>
    <row r="22" spans="1:8" s="36" customFormat="1" ht="15.75" customHeight="1" x14ac:dyDescent="0.2">
      <c r="A22" s="37"/>
      <c r="B22" s="38"/>
      <c r="C22" s="38"/>
    </row>
    <row r="23" spans="1:8" ht="15.75" customHeight="1" x14ac:dyDescent="0.2">
      <c r="A23" s="16" t="s">
        <v>5</v>
      </c>
      <c r="B23" s="17"/>
      <c r="C23" s="28" t="s">
        <v>39</v>
      </c>
    </row>
    <row r="24" spans="1:8" ht="15.75" customHeight="1" x14ac:dyDescent="0.2">
      <c r="B24" s="17"/>
      <c r="C24" s="4" t="s">
        <v>40</v>
      </c>
    </row>
    <row r="25" spans="1:8" ht="15.75" customHeight="1" x14ac:dyDescent="0.2">
      <c r="A25" s="18"/>
      <c r="B25" s="17"/>
      <c r="C25" s="28" t="s">
        <v>41</v>
      </c>
    </row>
    <row r="26" spans="1:8" ht="15.75" customHeight="1" x14ac:dyDescent="0.2">
      <c r="A26" s="18"/>
      <c r="B26" s="17"/>
      <c r="C26" s="4" t="s">
        <v>42</v>
      </c>
    </row>
    <row r="27" spans="1:8" ht="15.75" customHeight="1" x14ac:dyDescent="0.2">
      <c r="A27" s="18"/>
      <c r="B27" s="17"/>
      <c r="C27" s="4" t="s">
        <v>43</v>
      </c>
    </row>
    <row r="28" spans="1:8" ht="15.75" customHeight="1" x14ac:dyDescent="0.2">
      <c r="A28" s="18"/>
      <c r="B28" s="17"/>
      <c r="C28" s="15" t="s">
        <v>44</v>
      </c>
    </row>
    <row r="29" spans="1:8" ht="15.75" customHeight="1" x14ac:dyDescent="0.2">
      <c r="A29" s="18"/>
      <c r="B29" s="17"/>
      <c r="C29" s="15" t="s">
        <v>45</v>
      </c>
    </row>
    <row r="30" spans="1:8" ht="15.75" customHeight="1" x14ac:dyDescent="0.2">
      <c r="A30" s="18"/>
      <c r="B30" s="17"/>
    </row>
    <row r="31" spans="1:8" ht="15.75" customHeight="1" x14ac:dyDescent="0.2">
      <c r="A31" s="29" t="s">
        <v>46</v>
      </c>
      <c r="B31" s="18"/>
      <c r="C31" s="24" t="s">
        <v>47</v>
      </c>
    </row>
    <row r="35" spans="1:3" ht="15.75" customHeight="1" x14ac:dyDescent="0.2">
      <c r="B35" s="18"/>
      <c r="C35" s="16"/>
    </row>
    <row r="36" spans="1:3" ht="15.75" customHeight="1" x14ac:dyDescent="0.2">
      <c r="A36" s="16"/>
      <c r="B36" s="10"/>
      <c r="C36" s="10"/>
    </row>
    <row r="37" spans="1:3" ht="15.75" customHeight="1" x14ac:dyDescent="0.2">
      <c r="A37" s="10"/>
      <c r="B37" s="10"/>
      <c r="C37" s="10"/>
    </row>
  </sheetData>
  <sheetProtection sheet="1"/>
  <conditionalFormatting sqref="A5:A19">
    <cfRule type="cellIs" dxfId="1" priority="1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r:id="rId1"/>
  <headerFooter>
    <oddHeader>&amp;L&amp;"Tahoma,Fett"Oli's Backegge&amp;C&amp;"Tahoma,Fett"&amp;12&amp;A&amp;R&amp;"Tahoma,Standard"QF5502a</oddHeader>
    <oddFooter>&amp;L&amp;"Tahoma,Standard"&amp;8&amp;F&amp;C&amp;"Tahoma,Standard"&amp;8Version: &amp;D, Oli Chragebär&amp;R&amp;"Tahoma,Standard"&amp;8Seite: &amp;P (&amp;N)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37"/>
  <sheetViews>
    <sheetView view="pageLayout" zoomScale="130" zoomScaleNormal="100" zoomScalePageLayoutView="130" workbookViewId="0"/>
  </sheetViews>
  <sheetFormatPr baseColWidth="10" defaultColWidth="119.140625" defaultRowHeight="15.75" customHeight="1" x14ac:dyDescent="0.2"/>
  <cols>
    <col min="1" max="1" width="10.7109375" style="4" customWidth="1"/>
    <col min="2" max="2" width="2.5703125" style="4" customWidth="1"/>
    <col min="3" max="3" width="53.42578125" style="4" customWidth="1"/>
    <col min="4" max="4" width="10.7109375" style="4" customWidth="1"/>
    <col min="5" max="5" width="2.5703125" style="4" customWidth="1"/>
    <col min="6" max="6" width="53.42578125" style="4" customWidth="1"/>
    <col min="7" max="9" width="14.7109375" style="4" customWidth="1"/>
    <col min="10" max="16384" width="119.140625" style="4"/>
  </cols>
  <sheetData>
    <row r="1" spans="1:9" s="10" customFormat="1" ht="15.75" customHeight="1" x14ac:dyDescent="0.25">
      <c r="A1" s="12">
        <v>1</v>
      </c>
      <c r="B1" s="27" t="s">
        <v>0</v>
      </c>
      <c r="C1" s="13" t="s">
        <v>1</v>
      </c>
      <c r="D1" s="6"/>
      <c r="E1" s="7"/>
      <c r="F1" s="8"/>
      <c r="H1" s="3"/>
      <c r="I1" s="3"/>
    </row>
    <row r="2" spans="1:9" ht="5.85" customHeight="1" x14ac:dyDescent="0.2">
      <c r="A2" s="20"/>
      <c r="B2" s="21"/>
      <c r="C2" s="22"/>
      <c r="D2" s="1"/>
      <c r="E2" s="1"/>
    </row>
    <row r="3" spans="1:9" s="5" customFormat="1" ht="15.75" customHeight="1" x14ac:dyDescent="0.2">
      <c r="A3" s="11"/>
      <c r="B3" s="19"/>
      <c r="C3" s="48" t="s">
        <v>2</v>
      </c>
      <c r="D3" s="1"/>
      <c r="E3" s="1"/>
      <c r="F3" s="1"/>
      <c r="G3" s="1"/>
    </row>
    <row r="4" spans="1:9" ht="15.75" customHeight="1" x14ac:dyDescent="0.2">
      <c r="A4" s="30"/>
      <c r="B4" s="31"/>
      <c r="C4" s="32"/>
      <c r="E4" s="1"/>
      <c r="F4" s="1"/>
      <c r="G4" s="1"/>
    </row>
    <row r="5" spans="1:9" ht="15.75" customHeight="1" x14ac:dyDescent="0.2">
      <c r="A5" s="42">
        <f>$A$1*Grundrezepte!C2</f>
        <v>200</v>
      </c>
      <c r="B5" s="50" t="s">
        <v>48</v>
      </c>
      <c r="C5" s="23" t="str">
        <f>Grundrezepte!A2</f>
        <v>Honig</v>
      </c>
      <c r="E5" s="1"/>
      <c r="F5" s="1"/>
      <c r="G5" s="1"/>
    </row>
    <row r="6" spans="1:9" ht="15.75" customHeight="1" x14ac:dyDescent="0.2">
      <c r="A6" s="26">
        <f>$A$1*Grundrezepte!C4</f>
        <v>150</v>
      </c>
      <c r="B6" s="51" t="s">
        <v>48</v>
      </c>
      <c r="C6" s="25" t="str">
        <f>Grundrezepte!A4</f>
        <v>Zucker</v>
      </c>
      <c r="E6" s="1"/>
      <c r="F6" s="1"/>
      <c r="G6" s="1"/>
    </row>
    <row r="7" spans="1:9" ht="15.75" customHeight="1" x14ac:dyDescent="0.2">
      <c r="A7" s="42">
        <f>$A$1*Grundrezepte!C6</f>
        <v>35</v>
      </c>
      <c r="B7" s="50" t="s">
        <v>48</v>
      </c>
      <c r="C7" s="23" t="str">
        <f>Grundrezepte!A6</f>
        <v>Wasser</v>
      </c>
      <c r="E7" s="1"/>
      <c r="F7" s="1"/>
      <c r="G7" s="1"/>
    </row>
    <row r="8" spans="1:9" ht="15.75" customHeight="1" x14ac:dyDescent="0.2">
      <c r="A8" s="26"/>
      <c r="B8" s="51"/>
      <c r="C8" s="14"/>
      <c r="E8" s="1"/>
      <c r="F8" s="1"/>
      <c r="G8" s="1"/>
      <c r="H8" s="1"/>
    </row>
    <row r="9" spans="1:9" ht="15.75" customHeight="1" x14ac:dyDescent="0.2">
      <c r="A9" s="42">
        <f>$A$1*Grundrezepte!C5</f>
        <v>15</v>
      </c>
      <c r="B9" s="50" t="s">
        <v>48</v>
      </c>
      <c r="C9" s="45" t="str">
        <f>Grundrezepte!A5</f>
        <v>Zucker</v>
      </c>
      <c r="E9" s="1"/>
      <c r="F9" s="1"/>
      <c r="G9" s="1"/>
      <c r="H9" s="1"/>
    </row>
    <row r="10" spans="1:9" ht="15.75" customHeight="1" x14ac:dyDescent="0.2">
      <c r="A10" s="26">
        <f>$A$1*Grundrezepte!C12</f>
        <v>40</v>
      </c>
      <c r="B10" s="51" t="s">
        <v>48</v>
      </c>
      <c r="C10" s="46" t="str">
        <f>Grundrezepte!A12</f>
        <v>Eier</v>
      </c>
      <c r="E10" s="1"/>
      <c r="F10" s="1"/>
      <c r="G10" s="1"/>
      <c r="H10" s="1"/>
    </row>
    <row r="11" spans="1:9" ht="15.75" customHeight="1" x14ac:dyDescent="0.2">
      <c r="A11" s="42"/>
      <c r="B11" s="50"/>
      <c r="C11" s="45"/>
      <c r="E11" s="1"/>
      <c r="F11" s="1"/>
      <c r="G11" s="1"/>
      <c r="H11" s="1"/>
    </row>
    <row r="12" spans="1:9" ht="15.75" customHeight="1" x14ac:dyDescent="0.2">
      <c r="A12" s="44">
        <f>$A$1*Grundrezepte!C8</f>
        <v>50</v>
      </c>
      <c r="B12" s="51" t="s">
        <v>48</v>
      </c>
      <c r="C12" s="14" t="str">
        <f>Grundrezepte!A8</f>
        <v>Milch</v>
      </c>
      <c r="D12" s="2"/>
      <c r="E12" s="1"/>
      <c r="F12" s="1"/>
      <c r="G12" s="1"/>
      <c r="H12" s="1"/>
    </row>
    <row r="13" spans="1:9" ht="15.75" customHeight="1" x14ac:dyDescent="0.2">
      <c r="A13" s="42">
        <f>$A$1*Grundrezepte!C14</f>
        <v>8</v>
      </c>
      <c r="B13" s="50" t="s">
        <v>48</v>
      </c>
      <c r="C13" s="23" t="str">
        <f>Grundrezepte!A14</f>
        <v>Triebsalz</v>
      </c>
      <c r="D13" s="2"/>
      <c r="E13" s="1"/>
      <c r="F13" s="1"/>
      <c r="G13" s="1"/>
      <c r="H13" s="1"/>
    </row>
    <row r="14" spans="1:9" ht="15.75" customHeight="1" x14ac:dyDescent="0.2">
      <c r="A14" s="44"/>
      <c r="B14" s="51"/>
      <c r="C14" s="47"/>
      <c r="D14" s="2"/>
      <c r="E14" s="1"/>
      <c r="F14" s="1"/>
      <c r="G14" s="1"/>
      <c r="H14" s="1"/>
    </row>
    <row r="15" spans="1:9" ht="15.75" customHeight="1" x14ac:dyDescent="0.2">
      <c r="A15" s="42">
        <f>$A$1*Grundrezepte!C7</f>
        <v>15</v>
      </c>
      <c r="B15" s="50" t="s">
        <v>48</v>
      </c>
      <c r="C15" s="23" t="str">
        <f>Grundrezepte!A7</f>
        <v>Wasser</v>
      </c>
      <c r="D15" s="2"/>
      <c r="E15" s="1"/>
      <c r="F15" s="1"/>
      <c r="G15" s="1"/>
      <c r="H15" s="1"/>
    </row>
    <row r="16" spans="1:9" ht="15.75" customHeight="1" x14ac:dyDescent="0.2">
      <c r="A16" s="44">
        <f>$A$1*Grundrezepte!C13</f>
        <v>5</v>
      </c>
      <c r="B16" s="51" t="s">
        <v>48</v>
      </c>
      <c r="C16" s="14" t="str">
        <f>Grundrezepte!A13</f>
        <v>Potasche</v>
      </c>
      <c r="D16" s="2"/>
      <c r="E16" s="1"/>
      <c r="F16" s="1"/>
      <c r="G16" s="1"/>
      <c r="H16" s="1"/>
    </row>
    <row r="17" spans="1:8" ht="15.75" customHeight="1" x14ac:dyDescent="0.2">
      <c r="A17" s="42"/>
      <c r="B17" s="50"/>
      <c r="C17" s="45"/>
      <c r="D17" s="9"/>
      <c r="E17" s="1"/>
      <c r="F17" s="1"/>
      <c r="G17" s="1"/>
      <c r="H17" s="1"/>
    </row>
    <row r="18" spans="1:8" ht="15.75" customHeight="1" x14ac:dyDescent="0.2">
      <c r="A18" s="44">
        <f>$A$1*Grundrezepte!C24</f>
        <v>500</v>
      </c>
      <c r="B18" s="51" t="s">
        <v>48</v>
      </c>
      <c r="C18" s="14" t="str">
        <f>Grundrezepte!A24</f>
        <v>Weissmehl</v>
      </c>
    </row>
    <row r="19" spans="1:8" ht="15.75" customHeight="1" x14ac:dyDescent="0.2">
      <c r="A19" s="42">
        <f>$A$1*Grundrezepte!C25</f>
        <v>15</v>
      </c>
      <c r="B19" s="50" t="s">
        <v>48</v>
      </c>
      <c r="C19" s="23" t="str">
        <f>Grundrezepte!A25</f>
        <v>Lebkuchengewürz</v>
      </c>
    </row>
    <row r="20" spans="1:8" ht="15.75" customHeight="1" x14ac:dyDescent="0.2">
      <c r="A20" s="33"/>
      <c r="B20" s="34"/>
      <c r="C20" s="35"/>
    </row>
    <row r="21" spans="1:8" ht="15.75" customHeight="1" x14ac:dyDescent="0.2">
      <c r="A21" s="39">
        <f>SUM(A5:A19)</f>
        <v>1033</v>
      </c>
      <c r="B21" s="40"/>
      <c r="C21" s="49" t="s">
        <v>3</v>
      </c>
    </row>
    <row r="22" spans="1:8" s="36" customFormat="1" ht="15.75" customHeight="1" x14ac:dyDescent="0.2">
      <c r="A22" s="37"/>
      <c r="B22" s="38"/>
      <c r="C22" s="38"/>
    </row>
    <row r="23" spans="1:8" ht="15.75" customHeight="1" x14ac:dyDescent="0.2">
      <c r="A23" s="16" t="s">
        <v>5</v>
      </c>
      <c r="B23" s="17"/>
      <c r="C23" s="28" t="s">
        <v>39</v>
      </c>
    </row>
    <row r="24" spans="1:8" ht="15.75" customHeight="1" x14ac:dyDescent="0.2">
      <c r="B24" s="17"/>
      <c r="C24" s="4" t="s">
        <v>40</v>
      </c>
    </row>
    <row r="25" spans="1:8" ht="15.75" customHeight="1" x14ac:dyDescent="0.2">
      <c r="A25" s="18"/>
      <c r="B25" s="17"/>
      <c r="C25" s="28" t="s">
        <v>41</v>
      </c>
    </row>
    <row r="26" spans="1:8" ht="15.75" customHeight="1" x14ac:dyDescent="0.2">
      <c r="A26" s="18"/>
      <c r="B26" s="17"/>
      <c r="C26" s="4" t="s">
        <v>42</v>
      </c>
    </row>
    <row r="27" spans="1:8" ht="15.75" customHeight="1" x14ac:dyDescent="0.2">
      <c r="A27" s="18"/>
      <c r="B27" s="17"/>
      <c r="C27" s="4" t="s">
        <v>43</v>
      </c>
    </row>
    <row r="28" spans="1:8" ht="15.75" customHeight="1" x14ac:dyDescent="0.2">
      <c r="A28" s="18"/>
      <c r="B28" s="17"/>
      <c r="C28" s="15" t="s">
        <v>44</v>
      </c>
    </row>
    <row r="29" spans="1:8" ht="15.75" customHeight="1" x14ac:dyDescent="0.2">
      <c r="A29" s="18"/>
      <c r="B29" s="17"/>
      <c r="C29" s="15" t="s">
        <v>45</v>
      </c>
    </row>
    <row r="30" spans="1:8" ht="15.75" customHeight="1" x14ac:dyDescent="0.2">
      <c r="A30" s="18"/>
      <c r="B30" s="17"/>
    </row>
    <row r="31" spans="1:8" ht="15.75" customHeight="1" x14ac:dyDescent="0.2">
      <c r="A31" s="29" t="s">
        <v>46</v>
      </c>
      <c r="B31" s="18"/>
      <c r="C31" s="24" t="s">
        <v>47</v>
      </c>
    </row>
    <row r="35" spans="1:3" ht="15.75" customHeight="1" x14ac:dyDescent="0.2">
      <c r="B35" s="18"/>
      <c r="C35" s="16"/>
    </row>
    <row r="36" spans="1:3" ht="15.75" customHeight="1" x14ac:dyDescent="0.2">
      <c r="A36" s="16"/>
      <c r="B36" s="10"/>
      <c r="C36" s="10"/>
    </row>
    <row r="37" spans="1:3" ht="15.75" customHeight="1" x14ac:dyDescent="0.2">
      <c r="A37" s="10"/>
      <c r="B37" s="10"/>
      <c r="C37" s="10"/>
    </row>
  </sheetData>
  <sheetProtection sheet="1"/>
  <conditionalFormatting sqref="A12:A13 A15:A16 A5:A10 A18:A19">
    <cfRule type="cellIs" dxfId="0" priority="1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r:id="rId1"/>
  <headerFooter>
    <oddHeader>&amp;L&amp;"Tahoma,Fett"Oli's Backegge&amp;C&amp;"Tahoma,Fett"&amp;12&amp;A&amp;R&amp;"Tahoma,Standard"QF5502a</oddHeader>
    <oddFooter>&amp;L&amp;"Tahoma,Standard"&amp;8&amp;F&amp;C&amp;"Tahoma,Standard"&amp;8Version: &amp;D, Oli Chragebär&amp;R&amp;"Tahoma,Standard"&amp;8Seite: &amp;P (&amp;N)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G33"/>
  <sheetViews>
    <sheetView zoomScale="70" zoomScaleNormal="70" workbookViewId="0">
      <selection activeCell="A7" sqref="A7"/>
    </sheetView>
  </sheetViews>
  <sheetFormatPr baseColWidth="10" defaultRowHeight="15" x14ac:dyDescent="0.25"/>
  <cols>
    <col min="1" max="1" width="40.7109375" customWidth="1"/>
    <col min="2" max="12" width="15.7109375" customWidth="1"/>
  </cols>
  <sheetData>
    <row r="1" spans="1:7" ht="15.75" x14ac:dyDescent="0.25">
      <c r="A1" s="4"/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15.75" x14ac:dyDescent="0.25">
      <c r="A2" s="4" t="s">
        <v>12</v>
      </c>
      <c r="B2" s="24">
        <v>250</v>
      </c>
      <c r="C2" s="24">
        <v>200</v>
      </c>
      <c r="D2" s="24"/>
      <c r="E2" s="24">
        <v>200</v>
      </c>
      <c r="F2" s="24">
        <v>100</v>
      </c>
      <c r="G2" s="24">
        <v>60</v>
      </c>
    </row>
    <row r="3" spans="1:7" x14ac:dyDescent="0.25">
      <c r="A3" s="24" t="s">
        <v>13</v>
      </c>
      <c r="B3" s="24"/>
      <c r="C3" s="24"/>
      <c r="D3" s="24">
        <v>125</v>
      </c>
      <c r="E3" s="24"/>
      <c r="F3" s="24"/>
      <c r="G3" s="24"/>
    </row>
    <row r="4" spans="1:7" ht="15.75" x14ac:dyDescent="0.25">
      <c r="A4" s="4" t="s">
        <v>14</v>
      </c>
      <c r="B4" s="24">
        <v>100</v>
      </c>
      <c r="C4" s="24">
        <v>150</v>
      </c>
      <c r="D4" s="24">
        <v>65</v>
      </c>
      <c r="E4" s="24">
        <v>100</v>
      </c>
      <c r="F4" s="24">
        <v>100</v>
      </c>
      <c r="G4" s="24">
        <v>150</v>
      </c>
    </row>
    <row r="5" spans="1:7" ht="15.75" x14ac:dyDescent="0.25">
      <c r="A5" s="4" t="s">
        <v>14</v>
      </c>
      <c r="B5" s="24"/>
      <c r="C5" s="24">
        <v>15</v>
      </c>
      <c r="D5" s="24"/>
      <c r="E5" s="24"/>
      <c r="F5" s="24"/>
      <c r="G5" s="24"/>
    </row>
    <row r="6" spans="1:7" ht="15.75" x14ac:dyDescent="0.25">
      <c r="A6" s="4" t="s">
        <v>15</v>
      </c>
      <c r="B6" s="24">
        <v>20</v>
      </c>
      <c r="C6" s="24">
        <v>35</v>
      </c>
      <c r="D6" s="24"/>
      <c r="E6" s="24"/>
      <c r="F6" s="24">
        <v>40</v>
      </c>
      <c r="G6" s="24"/>
    </row>
    <row r="7" spans="1:7" ht="15.75" x14ac:dyDescent="0.25">
      <c r="A7" s="4" t="s">
        <v>15</v>
      </c>
      <c r="B7" s="24">
        <v>15</v>
      </c>
      <c r="C7" s="24">
        <v>15</v>
      </c>
      <c r="D7" s="24"/>
      <c r="E7" s="24"/>
      <c r="F7" s="24"/>
      <c r="G7" s="24"/>
    </row>
    <row r="8" spans="1:7" ht="15.75" x14ac:dyDescent="0.25">
      <c r="A8" s="4" t="s">
        <v>16</v>
      </c>
      <c r="B8" s="24"/>
      <c r="C8" s="24">
        <v>50</v>
      </c>
      <c r="D8" s="24">
        <v>160</v>
      </c>
      <c r="E8" s="24"/>
      <c r="F8" s="24">
        <v>60</v>
      </c>
      <c r="G8" s="24">
        <v>180</v>
      </c>
    </row>
    <row r="9" spans="1:7" ht="15.75" x14ac:dyDescent="0.25">
      <c r="A9" s="4" t="s">
        <v>17</v>
      </c>
      <c r="B9" s="24"/>
      <c r="C9" s="24"/>
      <c r="D9" s="24"/>
      <c r="E9" s="24"/>
      <c r="F9" s="24"/>
      <c r="G9" s="24">
        <v>180</v>
      </c>
    </row>
    <row r="10" spans="1:7" ht="15.75" x14ac:dyDescent="0.25">
      <c r="A10" s="4" t="s">
        <v>18</v>
      </c>
      <c r="B10" s="24"/>
      <c r="C10" s="24"/>
      <c r="D10" s="24">
        <v>80</v>
      </c>
      <c r="E10" s="24"/>
      <c r="F10" s="24"/>
      <c r="G10" s="24">
        <v>150</v>
      </c>
    </row>
    <row r="11" spans="1:7" ht="15.75" x14ac:dyDescent="0.25">
      <c r="A11" s="4" t="s">
        <v>19</v>
      </c>
      <c r="B11" s="24"/>
      <c r="C11" s="24"/>
      <c r="D11" s="24">
        <v>75</v>
      </c>
      <c r="E11" s="24"/>
      <c r="F11" s="24"/>
      <c r="G11" s="24"/>
    </row>
    <row r="12" spans="1:7" ht="15.75" x14ac:dyDescent="0.25">
      <c r="A12" s="4" t="s">
        <v>20</v>
      </c>
      <c r="B12" s="24"/>
      <c r="C12" s="24">
        <v>40</v>
      </c>
      <c r="D12" s="24"/>
      <c r="E12" s="24"/>
      <c r="F12" s="24">
        <v>30</v>
      </c>
      <c r="G12" s="24"/>
    </row>
    <row r="13" spans="1:7" ht="15.75" x14ac:dyDescent="0.25">
      <c r="A13" s="4" t="s">
        <v>21</v>
      </c>
      <c r="B13" s="24">
        <v>4</v>
      </c>
      <c r="C13" s="24">
        <v>5</v>
      </c>
      <c r="D13" s="24"/>
      <c r="E13" s="24"/>
      <c r="F13" s="24"/>
      <c r="G13" s="24"/>
    </row>
    <row r="14" spans="1:7" ht="15.75" x14ac:dyDescent="0.25">
      <c r="A14" s="4" t="s">
        <v>22</v>
      </c>
      <c r="B14" s="24">
        <v>2.5</v>
      </c>
      <c r="C14" s="24">
        <v>8</v>
      </c>
      <c r="D14" s="24"/>
      <c r="E14" s="24"/>
      <c r="F14" s="24">
        <v>5</v>
      </c>
      <c r="G14" s="24"/>
    </row>
    <row r="15" spans="1:7" ht="15.75" x14ac:dyDescent="0.25">
      <c r="A15" s="4" t="s">
        <v>23</v>
      </c>
      <c r="B15" s="24"/>
      <c r="C15" s="24"/>
      <c r="D15" s="24">
        <v>7.5</v>
      </c>
      <c r="E15" s="24"/>
      <c r="F15" s="24"/>
      <c r="G15" s="24">
        <v>7</v>
      </c>
    </row>
    <row r="16" spans="1:7" ht="15.75" x14ac:dyDescent="0.25">
      <c r="A16" s="4" t="s">
        <v>24</v>
      </c>
      <c r="B16" s="24"/>
      <c r="C16" s="24"/>
      <c r="D16" s="24"/>
      <c r="E16" s="24">
        <v>25</v>
      </c>
      <c r="F16" s="24">
        <v>50</v>
      </c>
      <c r="G16" s="24"/>
    </row>
    <row r="17" spans="1:7" ht="15.75" x14ac:dyDescent="0.25">
      <c r="A17" s="4" t="s">
        <v>25</v>
      </c>
      <c r="B17" s="24"/>
      <c r="C17" s="24"/>
      <c r="D17" s="24"/>
      <c r="E17" s="24">
        <v>25</v>
      </c>
      <c r="F17" s="24"/>
      <c r="G17" s="24"/>
    </row>
    <row r="18" spans="1:7" ht="15.75" x14ac:dyDescent="0.25">
      <c r="A18" s="4" t="s">
        <v>26</v>
      </c>
      <c r="B18" s="24"/>
      <c r="C18" s="24"/>
      <c r="D18" s="24"/>
      <c r="E18" s="24">
        <v>1</v>
      </c>
      <c r="F18" s="24"/>
      <c r="G18" s="24"/>
    </row>
    <row r="19" spans="1:7" ht="15.75" x14ac:dyDescent="0.25">
      <c r="A19" s="4" t="s">
        <v>27</v>
      </c>
      <c r="B19" s="24">
        <v>2</v>
      </c>
      <c r="C19" s="24"/>
      <c r="D19" s="24"/>
      <c r="E19" s="24">
        <v>1</v>
      </c>
      <c r="F19" s="24"/>
      <c r="G19" s="24"/>
    </row>
    <row r="20" spans="1:7" ht="15.75" x14ac:dyDescent="0.25">
      <c r="A20" s="4" t="s">
        <v>28</v>
      </c>
      <c r="B20" s="24"/>
      <c r="C20" s="24"/>
      <c r="D20" s="24"/>
      <c r="E20" s="24"/>
      <c r="F20" s="24"/>
      <c r="G20" s="24">
        <v>30</v>
      </c>
    </row>
    <row r="21" spans="1:7" ht="15.75" x14ac:dyDescent="0.25">
      <c r="A21" s="4" t="s">
        <v>29</v>
      </c>
      <c r="B21" s="24">
        <v>5</v>
      </c>
      <c r="C21" s="24"/>
      <c r="D21" s="24"/>
      <c r="E21" s="24">
        <v>15</v>
      </c>
      <c r="F21" s="24"/>
      <c r="G21" s="24"/>
    </row>
    <row r="22" spans="1:7" ht="15.75" x14ac:dyDescent="0.25">
      <c r="A22" s="4" t="s">
        <v>30</v>
      </c>
      <c r="B22" s="24"/>
      <c r="C22" s="24"/>
      <c r="D22" s="24"/>
      <c r="E22" s="24">
        <v>100</v>
      </c>
      <c r="F22" s="24"/>
      <c r="G22" s="24"/>
    </row>
    <row r="23" spans="1:7" ht="15.75" x14ac:dyDescent="0.25">
      <c r="A23" s="4" t="s">
        <v>31</v>
      </c>
      <c r="B23" s="24"/>
      <c r="C23" s="24"/>
      <c r="D23" s="24"/>
      <c r="E23" s="24"/>
      <c r="F23" s="24">
        <v>30</v>
      </c>
      <c r="G23" s="24"/>
    </row>
    <row r="24" spans="1:7" ht="15.75" x14ac:dyDescent="0.25">
      <c r="A24" s="4" t="s">
        <v>4</v>
      </c>
      <c r="B24" s="24">
        <v>400</v>
      </c>
      <c r="C24" s="24">
        <v>500</v>
      </c>
      <c r="D24" s="24">
        <v>350</v>
      </c>
      <c r="E24" s="24">
        <v>250</v>
      </c>
      <c r="F24" s="24">
        <v>320</v>
      </c>
      <c r="G24" s="24">
        <v>400</v>
      </c>
    </row>
    <row r="25" spans="1:7" ht="15.75" x14ac:dyDescent="0.25">
      <c r="A25" s="4" t="s">
        <v>32</v>
      </c>
      <c r="B25" s="24"/>
      <c r="C25" s="24">
        <v>15</v>
      </c>
      <c r="D25" s="24"/>
      <c r="E25" s="24"/>
      <c r="F25" s="24"/>
      <c r="G25" s="24">
        <v>8</v>
      </c>
    </row>
    <row r="26" spans="1:7" ht="15.75" x14ac:dyDescent="0.25">
      <c r="A26" s="4" t="s">
        <v>33</v>
      </c>
      <c r="B26" s="24">
        <v>12</v>
      </c>
      <c r="C26" s="24"/>
      <c r="D26" s="24"/>
      <c r="E26" s="24"/>
      <c r="F26" s="24"/>
      <c r="G26" s="24"/>
    </row>
    <row r="27" spans="1:7" ht="15.75" x14ac:dyDescent="0.25">
      <c r="A27" s="4" t="s">
        <v>34</v>
      </c>
      <c r="B27" s="24"/>
      <c r="C27" s="24"/>
      <c r="D27" s="24">
        <v>4</v>
      </c>
      <c r="E27" s="24">
        <v>6</v>
      </c>
      <c r="F27" s="24">
        <v>3</v>
      </c>
      <c r="G27" s="24"/>
    </row>
    <row r="28" spans="1:7" ht="15.75" x14ac:dyDescent="0.25">
      <c r="A28" s="4" t="s">
        <v>35</v>
      </c>
      <c r="B28" s="24"/>
      <c r="C28" s="24"/>
      <c r="D28" s="24"/>
      <c r="E28" s="24">
        <v>3</v>
      </c>
      <c r="F28" s="24"/>
      <c r="G28" s="24"/>
    </row>
    <row r="29" spans="1:7" ht="15.75" x14ac:dyDescent="0.25">
      <c r="A29" s="4" t="s">
        <v>36</v>
      </c>
      <c r="B29" s="24"/>
      <c r="C29" s="24"/>
      <c r="D29" s="24"/>
      <c r="E29" s="24">
        <v>1</v>
      </c>
      <c r="F29" s="24">
        <v>1</v>
      </c>
      <c r="G29" s="24"/>
    </row>
    <row r="30" spans="1:7" ht="15.75" x14ac:dyDescent="0.25">
      <c r="A30" s="4" t="s">
        <v>37</v>
      </c>
      <c r="B30" s="24"/>
      <c r="C30" s="24"/>
      <c r="D30" s="24"/>
      <c r="E30" s="24"/>
      <c r="F30" s="24">
        <v>3</v>
      </c>
    </row>
    <row r="31" spans="1:7" ht="15.75" x14ac:dyDescent="0.25">
      <c r="A31" s="4" t="s">
        <v>38</v>
      </c>
      <c r="B31" s="24"/>
      <c r="C31" s="24"/>
      <c r="D31" s="24">
        <v>4</v>
      </c>
      <c r="E31" s="24"/>
      <c r="F31" s="24"/>
    </row>
    <row r="33" spans="2:7" x14ac:dyDescent="0.25">
      <c r="B33">
        <f>SUM(B2,B4,B6,B7,B13,B14,B19,B21,B24,B26)</f>
        <v>810.5</v>
      </c>
      <c r="C33">
        <f>SUM(C2,C4,C5,C6,C7,C8,C12,C13,C14,C24,C25)</f>
        <v>1033</v>
      </c>
      <c r="D33">
        <f>SUM(D3,D4,D8,D10,D11,D15,D24,D27,D31)</f>
        <v>870.5</v>
      </c>
      <c r="E33">
        <f>SUM(E2,E4,E16:E19,E21:E22,E24,E27:E29)</f>
        <v>727</v>
      </c>
      <c r="F33">
        <f>SUM(F2,F4,F6,F8,F12,F14,F16,F23:F24,F27,F29:F30)</f>
        <v>742</v>
      </c>
      <c r="G33">
        <f>SUM(G2,G4,G8:G10,G15,G20,G24:G25)</f>
        <v>1165</v>
      </c>
    </row>
  </sheetData>
  <sheetProtection sheet="1"/>
  <pageMargins left="0.7" right="0.7" top="0.98425196850393704" bottom="0.62992125984251968" header="0.39370078740157483" footer="0.39370078740157483"/>
  <pageSetup paperSize="9" orientation="portrait" r:id="rId1"/>
  <headerFooter>
    <oddHeader>&amp;L&amp;"Tahoma,Fett"&amp;11Oli's Backegge&amp;C&amp;"Tahoma,Fett"&amp;12&amp;A&amp;14
&amp;8Honigteige&amp;R&amp;"Tahoma,Standard"Administration
QF1404a</oddHeader>
    <oddFooter>&amp;L&amp;"Tahoma,Standard"&amp;8&amp;F&amp;C&amp;"Tahoma,Standard"&amp;8Version: &amp;D, Oli Chragebär&amp;R&amp;"Tahoma,Standard"&amp;8Seite: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Lebkuchenteig</vt:lpstr>
      <vt:lpstr>Lebkuchenteig (r)</vt:lpstr>
      <vt:lpstr>Grundrezepte</vt:lpstr>
    </vt:vector>
  </TitlesOfParts>
  <Manager>Freigabe: Oli Chragebaär</Manager>
  <Company>Oli's Backegge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QF5502a Lebkuchenteig</dc:title>
  <dc:subject>R Teige</dc:subject>
  <dc:creator>Oli Chragebär</dc:creator>
  <cp:keywords>Honig Teige</cp:keywords>
  <dc:description/>
  <cp:lastModifiedBy>Oliver Meyer</cp:lastModifiedBy>
  <cp:lastPrinted>2014-08-07T09:46:48Z</cp:lastPrinted>
  <dcterms:created xsi:type="dcterms:W3CDTF">2011-11-15T17:26:24Z</dcterms:created>
  <dcterms:modified xsi:type="dcterms:W3CDTF">2019-12-19T09:59:20Z</dcterms:modified>
  <cp:category>QF5500</cp:category>
</cp:coreProperties>
</file>