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14" documentId="13_ncr:1_{9C30423C-E144-4F51-A441-63E6D28C99E7}" xr6:coauthVersionLast="43" xr6:coauthVersionMax="43" xr10:uidLastSave="{93CC28D5-9A66-4E2E-A87D-B456A5EF5758}"/>
  <bookViews>
    <workbookView xWindow="-120" yWindow="-120" windowWidth="29040" windowHeight="15840" xr2:uid="{00000000-000D-0000-FFFF-FFFF00000000}"/>
  </bookViews>
  <sheets>
    <sheet name="Nussfüllung mit Schraps" sheetId="18" r:id="rId1"/>
    <sheet name="Nussfüllung mit Schraps (r)" sheetId="4" r:id="rId2"/>
    <sheet name="Grundrezepte" sheetId="14" r:id="rId3"/>
  </sheets>
  <definedNames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8" l="1"/>
  <c r="A7" i="18"/>
  <c r="A8" i="18"/>
  <c r="A9" i="18"/>
  <c r="A10" i="18"/>
  <c r="A5" i="18"/>
  <c r="C10" i="18"/>
  <c r="C9" i="18"/>
  <c r="C8" i="18"/>
  <c r="C7" i="18"/>
  <c r="C6" i="18"/>
  <c r="C5" i="18"/>
  <c r="D12" i="14"/>
  <c r="C12" i="14"/>
  <c r="B12" i="14"/>
  <c r="A6" i="4"/>
  <c r="A12" i="4" s="1"/>
  <c r="A7" i="4"/>
  <c r="A8" i="4"/>
  <c r="A9" i="4"/>
  <c r="A10" i="4"/>
  <c r="A5" i="4"/>
  <c r="C10" i="4"/>
  <c r="C9" i="4"/>
  <c r="C6" i="4"/>
  <c r="C7" i="4"/>
  <c r="C8" i="4"/>
  <c r="C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2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<sst xmlns="http://schemas.openxmlformats.org/spreadsheetml/2006/main" count="63" uniqueCount="34">
  <si>
    <t>x</t>
  </si>
  <si>
    <t>Rezept</t>
  </si>
  <si>
    <t>Rohmaterial</t>
  </si>
  <si>
    <t>Rezeptgewicht</t>
  </si>
  <si>
    <t>Herstellung:</t>
  </si>
  <si>
    <t>Zucker</t>
  </si>
  <si>
    <t>Zimt</t>
  </si>
  <si>
    <t>Wasser</t>
  </si>
  <si>
    <t>Haselnüsse, Zucker, Zimt und Zitronenschale beigeben</t>
  </si>
  <si>
    <t>und vermischen.</t>
  </si>
  <si>
    <t>Tipp:</t>
  </si>
  <si>
    <t>Petit Beurre und Haselnüsse in einem Foodprocessor</t>
  </si>
  <si>
    <t>feiner mahlen. Damit fällt das einweichen weg und die</t>
  </si>
  <si>
    <t>Nussfüllung wird weniger grobkörnig.</t>
  </si>
  <si>
    <t>Haltbarkeit:</t>
  </si>
  <si>
    <t>4 - 5 Tage bei 5° C.</t>
  </si>
  <si>
    <t>Nuss mit</t>
  </si>
  <si>
    <t>Nuss</t>
  </si>
  <si>
    <t>Nuss Mix</t>
  </si>
  <si>
    <t>Schraps</t>
  </si>
  <si>
    <t>Baumnüsse, gemahlen</t>
  </si>
  <si>
    <t>Info:</t>
  </si>
  <si>
    <t>zum Ausrollen eignet</t>
  </si>
  <si>
    <t>Mit 100 gr. Wasser erhältst  Du eine streichfähige Masse.</t>
  </si>
  <si>
    <t>Schraps = getrocknete Keks oder Kuchenreste</t>
  </si>
  <si>
    <t>Mit 70 bis 80 gr. Wasser erhältst  Du eine feste Masse die sich</t>
  </si>
  <si>
    <t>Haselnüsse, geröstet, gemahlen</t>
  </si>
  <si>
    <t>Mandeln, geröstet, gemahlen</t>
  </si>
  <si>
    <t>Schraps ca. 20 min. im warmen Wasser einweichen.</t>
  </si>
  <si>
    <t>Vorbereiten:</t>
  </si>
  <si>
    <t>Haselnüsse bei 180°    8 min. rösten</t>
  </si>
  <si>
    <t>gr.</t>
  </si>
  <si>
    <t>st</t>
  </si>
  <si>
    <t>Schale einer Zitrone, gerieben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</si>
</sst>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i/>
      <sz val="10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5" fillId="2" borderId="0" applyProtection="0">
      <alignment vertical="center"/>
      <protection locked="0"/>
    </xf>
    <xf numFmtId="1" fontId="6" fillId="3" borderId="0" applyProtection="0"/>
    <xf numFmtId="0" fontId="7" fillId="4" borderId="0" applyNumberFormat="0" applyBorder="0" applyAlignment="0" applyProtection="0">
      <alignment vertical="center"/>
    </xf>
    <xf numFmtId="0" fontId="8" fillId="0" borderId="0" applyNumberFormat="0" applyBorder="0" applyProtection="0">
      <alignment vertical="center"/>
    </xf>
    <xf numFmtId="0" fontId="6" fillId="5" borderId="0" applyNumberFormat="0" applyBorder="0" applyProtection="0"/>
    <xf numFmtId="0" fontId="9" fillId="0" borderId="0" applyNumberFormat="0" applyFill="0" applyBorder="0" applyProtection="0">
      <alignment vertical="center"/>
    </xf>
    <xf numFmtId="0" fontId="4" fillId="0" borderId="0"/>
    <xf numFmtId="0" fontId="10" fillId="5" borderId="0" applyNumberFormat="0" applyFill="0" applyBorder="0" applyProtection="0">
      <alignment vertical="center"/>
    </xf>
    <xf numFmtId="0" fontId="11" fillId="6" borderId="0" applyNumberFormat="0" applyAlignment="0" applyProtection="0">
      <alignment horizontal="right" vertical="center"/>
    </xf>
    <xf numFmtId="0" fontId="12" fillId="6" borderId="0" applyAlignment="0" applyProtection="0">
      <alignment horizontal="right" vertical="center"/>
    </xf>
    <xf numFmtId="0" fontId="13" fillId="6" borderId="0" applyAlignment="0" applyProtection="0">
      <alignment horizontal="right" vertical="center"/>
    </xf>
  </cellStyleXfs>
  <cellXfs count="55">
    <xf numFmtId="0" fontId="0" fillId="0" borderId="0" xfId="0"/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2" fontId="5" fillId="2" borderId="0" xfId="1" applyAlignment="1" applyProtection="1">
      <alignment vertical="center"/>
      <protection locked="0"/>
    </xf>
    <xf numFmtId="0" fontId="10" fillId="0" borderId="0" xfId="8" applyFill="1" applyBorder="1" applyAlignment="1">
      <alignment vertical="center"/>
    </xf>
    <xf numFmtId="1" fontId="8" fillId="0" borderId="3" xfId="4" applyNumberFormat="1" applyBorder="1" applyAlignment="1">
      <alignment vertical="center"/>
    </xf>
    <xf numFmtId="0" fontId="8" fillId="0" borderId="0" xfId="4" applyNumberFormat="1" applyBorder="1" applyAlignment="1">
      <alignment vertical="center"/>
    </xf>
    <xf numFmtId="0" fontId="8" fillId="0" borderId="4" xfId="4" applyNumberFormat="1" applyBorder="1" applyAlignment="1">
      <alignment vertical="center"/>
    </xf>
    <xf numFmtId="0" fontId="9" fillId="0" borderId="0" xfId="6" applyAlignment="1">
      <alignment vertical="center"/>
    </xf>
    <xf numFmtId="0" fontId="9" fillId="0" borderId="0" xfId="6" applyBorder="1" applyAlignment="1">
      <alignment vertical="center"/>
    </xf>
    <xf numFmtId="0" fontId="7" fillId="4" borderId="6" xfId="3" applyNumberFormat="1" applyBorder="1" applyAlignment="1">
      <alignment vertical="center"/>
    </xf>
    <xf numFmtId="0" fontId="7" fillId="4" borderId="7" xfId="3" applyNumberFormat="1" applyBorder="1" applyAlignment="1">
      <alignment vertical="center"/>
    </xf>
    <xf numFmtId="0" fontId="7" fillId="4" borderId="8" xfId="3" applyNumberFormat="1" applyBorder="1" applyAlignment="1">
      <alignment vertical="center"/>
    </xf>
    <xf numFmtId="1" fontId="6" fillId="5" borderId="3" xfId="5" applyNumberFormat="1" applyBorder="1" applyAlignment="1">
      <alignment vertical="center"/>
    </xf>
    <xf numFmtId="0" fontId="6" fillId="5" borderId="4" xfId="5" applyNumberFormat="1" applyBorder="1" applyAlignment="1">
      <alignment vertical="center"/>
    </xf>
    <xf numFmtId="0" fontId="8" fillId="0" borderId="0" xfId="4">
      <alignment vertical="center"/>
    </xf>
    <xf numFmtId="0" fontId="8" fillId="0" borderId="0" xfId="4" applyNumberFormat="1" applyBorder="1">
      <alignment vertical="center"/>
    </xf>
    <xf numFmtId="0" fontId="8" fillId="0" borderId="0" xfId="4" applyBorder="1">
      <alignment vertical="center"/>
    </xf>
    <xf numFmtId="1" fontId="6" fillId="0" borderId="3" xfId="5" applyNumberFormat="1" applyFill="1" applyBorder="1" applyAlignment="1">
      <alignment vertical="center"/>
    </xf>
    <xf numFmtId="0" fontId="6" fillId="0" borderId="4" xfId="5" applyNumberForma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6" fillId="0" borderId="0" xfId="0" applyFont="1" applyFill="1" applyBorder="1"/>
    <xf numFmtId="1" fontId="12" fillId="6" borderId="9" xfId="10" applyNumberFormat="1" applyBorder="1" applyAlignment="1">
      <alignment vertical="center"/>
    </xf>
    <xf numFmtId="1" fontId="11" fillId="6" borderId="10" xfId="9" applyNumberFormat="1" applyBorder="1" applyAlignment="1">
      <alignment vertical="center"/>
    </xf>
    <xf numFmtId="0" fontId="10" fillId="0" borderId="0" xfId="8" applyFill="1" applyBorder="1" applyAlignment="1">
      <alignment horizontal="center" vertical="center"/>
    </xf>
    <xf numFmtId="0" fontId="6" fillId="5" borderId="4" xfId="5" applyNumberFormat="1" applyFill="1" applyBorder="1" applyAlignment="1">
      <alignment vertical="center"/>
    </xf>
    <xf numFmtId="1" fontId="8" fillId="5" borderId="3" xfId="4" applyNumberFormat="1" applyFill="1" applyBorder="1">
      <alignment vertical="center"/>
    </xf>
    <xf numFmtId="0" fontId="8" fillId="5" borderId="0" xfId="4" applyNumberFormat="1" applyFill="1" applyBorder="1">
      <alignment vertical="center"/>
    </xf>
    <xf numFmtId="0" fontId="8" fillId="5" borderId="4" xfId="4" applyNumberFormat="1" applyFill="1" applyBorder="1">
      <alignment vertical="center"/>
    </xf>
    <xf numFmtId="1" fontId="2" fillId="0" borderId="0" xfId="3" applyNumberFormat="1" applyFont="1" applyFill="1" applyBorder="1" applyAlignment="1">
      <alignment vertical="center"/>
    </xf>
    <xf numFmtId="0" fontId="3" fillId="0" borderId="0" xfId="6" applyFont="1" applyAlignment="1">
      <alignment vertical="center"/>
    </xf>
    <xf numFmtId="0" fontId="8" fillId="0" borderId="0" xfId="4" applyFont="1" applyBorder="1">
      <alignment vertical="center"/>
    </xf>
    <xf numFmtId="0" fontId="6" fillId="0" borderId="0" xfId="8" applyFont="1" applyFill="1" applyBorder="1">
      <alignment vertical="center"/>
    </xf>
    <xf numFmtId="0" fontId="6" fillId="0" borderId="0" xfId="8" applyFont="1" applyFill="1">
      <alignment vertical="center"/>
    </xf>
    <xf numFmtId="1" fontId="3" fillId="0" borderId="0" xfId="4" applyNumberFormat="1" applyFont="1" applyBorder="1">
      <alignment vertical="center"/>
    </xf>
    <xf numFmtId="0" fontId="3" fillId="0" borderId="0" xfId="0" applyFont="1"/>
    <xf numFmtId="0" fontId="5" fillId="0" borderId="0" xfId="0" applyFont="1"/>
    <xf numFmtId="0" fontId="15" fillId="0" borderId="0" xfId="0" applyFont="1"/>
    <xf numFmtId="0" fontId="16" fillId="6" borderId="1" xfId="9" applyFont="1" applyBorder="1" applyAlignment="1">
      <alignment horizontal="right" vertical="center"/>
    </xf>
    <xf numFmtId="0" fontId="17" fillId="6" borderId="5" xfId="11" applyFont="1" applyBorder="1" applyAlignment="1">
      <alignment vertical="center"/>
    </xf>
    <xf numFmtId="0" fontId="16" fillId="6" borderId="2" xfId="9" applyFont="1" applyBorder="1" applyAlignment="1">
      <alignment vertical="center"/>
    </xf>
    <xf numFmtId="1" fontId="16" fillId="6" borderId="11" xfId="9" applyNumberFormat="1" applyFont="1" applyBorder="1" applyAlignment="1">
      <alignment vertical="center"/>
    </xf>
    <xf numFmtId="0" fontId="5" fillId="5" borderId="0" xfId="5" applyNumberFormat="1" applyFont="1" applyFill="1" applyBorder="1" applyAlignment="1">
      <alignment vertical="center"/>
    </xf>
    <xf numFmtId="0" fontId="5" fillId="0" borderId="0" xfId="5" applyNumberFormat="1" applyFont="1" applyFill="1" applyBorder="1" applyAlignment="1">
      <alignment vertical="center"/>
    </xf>
    <xf numFmtId="2" fontId="5" fillId="0" borderId="0" xfId="1" applyFill="1" applyAlignment="1" applyProtection="1">
      <alignment vertical="center"/>
    </xf>
    <xf numFmtId="1" fontId="12" fillId="6" borderId="9" xfId="10" applyNumberFormat="1" applyBorder="1" applyAlignment="1" applyProtection="1">
      <alignment vertical="center"/>
      <protection locked="0"/>
    </xf>
    <xf numFmtId="164" fontId="5" fillId="5" borderId="3" xfId="5" applyNumberFormat="1" applyFont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abSelected="1" view="pageLayout" zoomScale="115" zoomScaleNormal="100" zoomScalePageLayoutView="115" workbookViewId="0">
      <selection activeCell="A12" sqref="A12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52"/>
      <c r="B1" s="32"/>
      <c r="C1" s="12"/>
      <c r="D1" s="6"/>
      <c r="E1" s="7"/>
      <c r="F1" s="8"/>
      <c r="H1" s="3"/>
      <c r="I1" s="3"/>
    </row>
    <row r="2" spans="1:9" ht="5.85" customHeight="1" x14ac:dyDescent="0.2">
      <c r="A2" s="18"/>
      <c r="B2" s="19"/>
      <c r="C2" s="20"/>
      <c r="D2" s="1"/>
      <c r="E2" s="1"/>
    </row>
    <row r="3" spans="1:9" s="5" customFormat="1" ht="15.75" customHeight="1" x14ac:dyDescent="0.2">
      <c r="A3" s="46"/>
      <c r="B3" s="47"/>
      <c r="C3" s="48" t="s">
        <v>2</v>
      </c>
      <c r="D3" s="1"/>
      <c r="E3" s="1"/>
      <c r="F3" s="1"/>
      <c r="G3" s="1"/>
    </row>
    <row r="4" spans="1:9" ht="15.75" customHeight="1" x14ac:dyDescent="0.2">
      <c r="A4" s="13"/>
      <c r="B4" s="14"/>
      <c r="C4" s="15"/>
      <c r="E4" s="1"/>
      <c r="F4" s="1"/>
      <c r="G4" s="1"/>
    </row>
    <row r="5" spans="1:9" ht="15.75" customHeight="1" x14ac:dyDescent="0.2">
      <c r="A5" s="21">
        <f>$A$12*Grundrezepte!C2/Grundrezepte!$C$12</f>
        <v>200</v>
      </c>
      <c r="B5" s="50" t="s">
        <v>31</v>
      </c>
      <c r="C5" s="22" t="str">
        <f>Grundrezepte!A2</f>
        <v>Haselnüsse, geröstet, gemahlen</v>
      </c>
      <c r="E5" s="1"/>
      <c r="F5" s="1"/>
      <c r="G5" s="1"/>
    </row>
    <row r="6" spans="1:9" ht="15.75" customHeight="1" x14ac:dyDescent="0.2">
      <c r="A6" s="26">
        <f>$A$12*Grundrezepte!C3/Grundrezepte!$C$12</f>
        <v>100</v>
      </c>
      <c r="B6" s="51" t="s">
        <v>31</v>
      </c>
      <c r="C6" s="27" t="str">
        <f>Grundrezepte!A3</f>
        <v>Schraps</v>
      </c>
      <c r="E6" s="1"/>
      <c r="F6" s="1"/>
      <c r="G6" s="1"/>
    </row>
    <row r="7" spans="1:9" ht="15.75" customHeight="1" x14ac:dyDescent="0.2">
      <c r="A7" s="21">
        <f>$A$12*Grundrezepte!C4/Grundrezepte!$C$12</f>
        <v>150</v>
      </c>
      <c r="B7" s="50" t="s">
        <v>31</v>
      </c>
      <c r="C7" s="22" t="str">
        <f>Grundrezepte!A4</f>
        <v>Zucker</v>
      </c>
      <c r="E7" s="1"/>
      <c r="F7" s="1"/>
      <c r="G7" s="1"/>
    </row>
    <row r="8" spans="1:9" ht="15.75" customHeight="1" x14ac:dyDescent="0.2">
      <c r="A8" s="26">
        <f>$A$12*Grundrezepte!C5/Grundrezepte!$C$12</f>
        <v>1</v>
      </c>
      <c r="B8" s="51" t="s">
        <v>31</v>
      </c>
      <c r="C8" s="27" t="str">
        <f>Grundrezepte!A5</f>
        <v>Zimt</v>
      </c>
      <c r="E8" s="1"/>
      <c r="F8" s="1"/>
      <c r="G8" s="1"/>
      <c r="H8" s="1"/>
    </row>
    <row r="9" spans="1:9" ht="15.75" customHeight="1" x14ac:dyDescent="0.2">
      <c r="A9" s="54">
        <f>$A$12*Grundrezepte!C6/Grundrezepte!$C$12</f>
        <v>0.5</v>
      </c>
      <c r="B9" s="50" t="s">
        <v>32</v>
      </c>
      <c r="C9" s="33" t="str">
        <f>Grundrezepte!A6</f>
        <v>Schale einer Zitrone, gerieben</v>
      </c>
      <c r="E9" s="1"/>
      <c r="F9" s="1"/>
      <c r="G9" s="1"/>
      <c r="H9" s="1"/>
    </row>
    <row r="10" spans="1:9" ht="15.75" customHeight="1" x14ac:dyDescent="0.2">
      <c r="A10" s="26">
        <f>$A$12*Grundrezepte!C7/Grundrezepte!$C$12</f>
        <v>100</v>
      </c>
      <c r="B10" s="51" t="s">
        <v>31</v>
      </c>
      <c r="C10" s="27" t="str">
        <f>Grundrezepte!A7</f>
        <v>Wasser</v>
      </c>
      <c r="E10" s="1"/>
      <c r="F10" s="1"/>
      <c r="G10" s="1"/>
      <c r="H10" s="1"/>
    </row>
    <row r="11" spans="1:9" ht="15.75" customHeight="1" x14ac:dyDescent="0.2">
      <c r="A11" s="34"/>
      <c r="B11" s="35"/>
      <c r="C11" s="36"/>
      <c r="D11" s="2"/>
      <c r="E11" s="1"/>
      <c r="F11" s="1"/>
      <c r="G11" s="1"/>
      <c r="H11" s="1"/>
    </row>
    <row r="12" spans="1:9" ht="15.75" customHeight="1" x14ac:dyDescent="0.2">
      <c r="A12" s="53">
        <v>551</v>
      </c>
      <c r="B12" s="31"/>
      <c r="C12" s="49" t="s">
        <v>3</v>
      </c>
      <c r="D12" s="2"/>
      <c r="E12" s="1"/>
      <c r="F12" s="1"/>
      <c r="G12" s="1"/>
      <c r="H12" s="1"/>
    </row>
    <row r="13" spans="1:9" s="29" customFormat="1" ht="15.75" customHeight="1" x14ac:dyDescent="0.2">
      <c r="A13" s="37"/>
      <c r="B13" s="28"/>
      <c r="C13" s="28"/>
      <c r="D13" s="2"/>
      <c r="E13" s="1"/>
      <c r="F13" s="1"/>
      <c r="G13" s="1"/>
      <c r="H13" s="1"/>
    </row>
    <row r="14" spans="1:9" ht="15.75" customHeight="1" x14ac:dyDescent="0.2">
      <c r="A14" s="44" t="s">
        <v>29</v>
      </c>
      <c r="C14" s="4" t="s">
        <v>30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38" t="s">
        <v>4</v>
      </c>
      <c r="B16" s="25"/>
      <c r="C16" s="4" t="s">
        <v>28</v>
      </c>
      <c r="D16" s="9"/>
      <c r="E16" s="1"/>
      <c r="F16" s="1"/>
      <c r="G16" s="1"/>
      <c r="H16" s="1"/>
    </row>
    <row r="17" spans="1:3" ht="15.75" customHeight="1" x14ac:dyDescent="0.2">
      <c r="A17" s="42"/>
      <c r="B17" s="25"/>
      <c r="C17" s="40" t="s">
        <v>8</v>
      </c>
    </row>
    <row r="18" spans="1:3" ht="15.75" customHeight="1" x14ac:dyDescent="0.2">
      <c r="A18" s="42"/>
      <c r="B18" s="24"/>
      <c r="C18" s="4" t="s">
        <v>9</v>
      </c>
    </row>
    <row r="19" spans="1:3" ht="15.75" customHeight="1" x14ac:dyDescent="0.2">
      <c r="A19" s="42"/>
      <c r="B19" s="25"/>
      <c r="C19" s="39"/>
    </row>
    <row r="20" spans="1:3" ht="15.75" customHeight="1" x14ac:dyDescent="0.2">
      <c r="A20" s="42" t="s">
        <v>10</v>
      </c>
      <c r="B20" s="25"/>
      <c r="C20" s="41" t="s">
        <v>11</v>
      </c>
    </row>
    <row r="21" spans="1:3" ht="15.75" customHeight="1" x14ac:dyDescent="0.2">
      <c r="A21" s="42"/>
      <c r="B21" s="25"/>
      <c r="C21" s="4" t="s">
        <v>12</v>
      </c>
    </row>
    <row r="22" spans="1:3" ht="15.75" customHeight="1" x14ac:dyDescent="0.2">
      <c r="A22" s="42"/>
      <c r="B22" s="25"/>
      <c r="C22" s="39" t="s">
        <v>13</v>
      </c>
    </row>
    <row r="23" spans="1:3" ht="15.75" customHeight="1" x14ac:dyDescent="0.2">
      <c r="A23" s="43"/>
    </row>
    <row r="24" spans="1:3" ht="15.75" customHeight="1" x14ac:dyDescent="0.2">
      <c r="A24" s="43" t="s">
        <v>14</v>
      </c>
      <c r="C24" s="25" t="s">
        <v>15</v>
      </c>
    </row>
    <row r="26" spans="1:3" ht="15.75" customHeight="1" x14ac:dyDescent="0.2">
      <c r="A26" s="44" t="s">
        <v>21</v>
      </c>
      <c r="C26" s="45" t="s">
        <v>24</v>
      </c>
    </row>
    <row r="28" spans="1:3" ht="15.75" customHeight="1" x14ac:dyDescent="0.2">
      <c r="C28" s="45" t="s">
        <v>23</v>
      </c>
    </row>
    <row r="29" spans="1:3" ht="15.75" customHeight="1" x14ac:dyDescent="0.2">
      <c r="C29" s="45" t="s">
        <v>25</v>
      </c>
    </row>
    <row r="30" spans="1:3" ht="15.75" customHeight="1" x14ac:dyDescent="0.2">
      <c r="C30" s="45" t="s">
        <v>22</v>
      </c>
    </row>
    <row r="33" spans="1:3" ht="15.75" customHeight="1" x14ac:dyDescent="0.2">
      <c r="B33" s="17"/>
      <c r="C33" s="16"/>
    </row>
    <row r="34" spans="1:3" ht="15.75" customHeight="1" x14ac:dyDescent="0.2">
      <c r="B34" s="17"/>
      <c r="C34" s="16"/>
    </row>
    <row r="35" spans="1:3" ht="15.75" customHeight="1" x14ac:dyDescent="0.2">
      <c r="A35" s="16"/>
      <c r="B35" s="10"/>
      <c r="C35" s="10"/>
    </row>
    <row r="36" spans="1:3" ht="15.75" customHeight="1" x14ac:dyDescent="0.2">
      <c r="A36" s="10"/>
      <c r="B36" s="10"/>
      <c r="C36" s="10"/>
    </row>
  </sheetData>
  <sheetProtection sheet="1"/>
  <conditionalFormatting sqref="A17:A22 A5:A11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Backegge&amp;C&amp;"Tahoma,Fett"&amp;12Nussfüllung mit Schraps&amp;R&amp;"Tahoma,Standard"QF7104b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Layout" zoomScale="115" zoomScaleNormal="100" zoomScalePageLayoutView="115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32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18"/>
      <c r="B2" s="19"/>
      <c r="C2" s="20"/>
      <c r="D2" s="1"/>
      <c r="E2" s="1"/>
    </row>
    <row r="3" spans="1:9" s="5" customFormat="1" ht="15.75" customHeight="1" x14ac:dyDescent="0.2">
      <c r="A3" s="46"/>
      <c r="B3" s="47"/>
      <c r="C3" s="48" t="s">
        <v>2</v>
      </c>
      <c r="D3" s="1"/>
      <c r="E3" s="1"/>
      <c r="F3" s="1"/>
      <c r="G3" s="1"/>
    </row>
    <row r="4" spans="1:9" ht="15.75" customHeight="1" x14ac:dyDescent="0.2">
      <c r="A4" s="13"/>
      <c r="B4" s="14"/>
      <c r="C4" s="15"/>
      <c r="E4" s="1"/>
      <c r="F4" s="1"/>
      <c r="G4" s="1"/>
    </row>
    <row r="5" spans="1:9" ht="15.75" customHeight="1" x14ac:dyDescent="0.2">
      <c r="A5" s="21">
        <f>$A$1*Grundrezepte!C2</f>
        <v>200</v>
      </c>
      <c r="B5" s="50" t="s">
        <v>31</v>
      </c>
      <c r="C5" s="22" t="str">
        <f>Grundrezepte!A2</f>
        <v>Haselnüsse, geröstet, gemahlen</v>
      </c>
      <c r="E5" s="1"/>
      <c r="F5" s="1"/>
      <c r="G5" s="1"/>
    </row>
    <row r="6" spans="1:9" ht="15.75" customHeight="1" x14ac:dyDescent="0.2">
      <c r="A6" s="26">
        <f>$A$1*Grundrezepte!C3</f>
        <v>100</v>
      </c>
      <c r="B6" s="51" t="s">
        <v>31</v>
      </c>
      <c r="C6" s="27" t="str">
        <f>Grundrezepte!A3</f>
        <v>Schraps</v>
      </c>
      <c r="E6" s="1"/>
      <c r="F6" s="1"/>
      <c r="G6" s="1"/>
    </row>
    <row r="7" spans="1:9" ht="15.75" customHeight="1" x14ac:dyDescent="0.2">
      <c r="A7" s="21">
        <f>$A$1*Grundrezepte!C4</f>
        <v>150</v>
      </c>
      <c r="B7" s="50" t="s">
        <v>31</v>
      </c>
      <c r="C7" s="22" t="str">
        <f>Grundrezepte!A4</f>
        <v>Zucker</v>
      </c>
      <c r="E7" s="1"/>
      <c r="F7" s="1"/>
      <c r="G7" s="1"/>
    </row>
    <row r="8" spans="1:9" ht="15.75" customHeight="1" x14ac:dyDescent="0.2">
      <c r="A8" s="26">
        <f>$A$1*Grundrezepte!C5</f>
        <v>1</v>
      </c>
      <c r="B8" s="51" t="s">
        <v>31</v>
      </c>
      <c r="C8" s="27" t="str">
        <f>Grundrezepte!A5</f>
        <v>Zimt</v>
      </c>
      <c r="E8" s="1"/>
      <c r="F8" s="1"/>
      <c r="G8" s="1"/>
      <c r="H8" s="1"/>
    </row>
    <row r="9" spans="1:9" ht="15.75" customHeight="1" x14ac:dyDescent="0.2">
      <c r="A9" s="54">
        <f>$A$1*Grundrezepte!C6</f>
        <v>0.5</v>
      </c>
      <c r="B9" s="50" t="s">
        <v>32</v>
      </c>
      <c r="C9" s="33" t="str">
        <f>Grundrezepte!A6</f>
        <v>Schale einer Zitrone, gerieben</v>
      </c>
      <c r="E9" s="1"/>
      <c r="F9" s="1"/>
      <c r="G9" s="1"/>
      <c r="H9" s="1"/>
    </row>
    <row r="10" spans="1:9" ht="15.75" customHeight="1" x14ac:dyDescent="0.2">
      <c r="A10" s="26">
        <f>$A$1*Grundrezepte!C7</f>
        <v>100</v>
      </c>
      <c r="B10" s="51" t="s">
        <v>31</v>
      </c>
      <c r="C10" s="27" t="str">
        <f>Grundrezepte!A7</f>
        <v>Wasser</v>
      </c>
      <c r="E10" s="1"/>
      <c r="F10" s="1"/>
      <c r="G10" s="1"/>
      <c r="H10" s="1"/>
    </row>
    <row r="11" spans="1:9" ht="15.75" customHeight="1" x14ac:dyDescent="0.2">
      <c r="A11" s="34"/>
      <c r="B11" s="35"/>
      <c r="C11" s="36"/>
      <c r="D11" s="2"/>
      <c r="E11" s="1"/>
      <c r="F11" s="1"/>
      <c r="G11" s="1"/>
      <c r="H11" s="1"/>
    </row>
    <row r="12" spans="1:9" ht="15.75" customHeight="1" x14ac:dyDescent="0.2">
      <c r="A12" s="30">
        <f>SUM(A5:A8,A10)</f>
        <v>551</v>
      </c>
      <c r="B12" s="31"/>
      <c r="C12" s="49" t="s">
        <v>3</v>
      </c>
      <c r="D12" s="2"/>
      <c r="E12" s="1"/>
      <c r="F12" s="1"/>
      <c r="G12" s="1"/>
      <c r="H12" s="1"/>
    </row>
    <row r="13" spans="1:9" s="29" customFormat="1" ht="15.75" customHeight="1" x14ac:dyDescent="0.2">
      <c r="A13" s="37"/>
      <c r="B13" s="28"/>
      <c r="C13" s="28"/>
      <c r="D13" s="2"/>
      <c r="E13" s="1"/>
      <c r="F13" s="1"/>
      <c r="G13" s="1"/>
      <c r="H13" s="1"/>
    </row>
    <row r="14" spans="1:9" ht="15.75" customHeight="1" x14ac:dyDescent="0.2">
      <c r="A14" s="44" t="s">
        <v>29</v>
      </c>
      <c r="C14" s="4" t="s">
        <v>30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38" t="s">
        <v>4</v>
      </c>
      <c r="B16" s="25"/>
      <c r="C16" s="4" t="s">
        <v>28</v>
      </c>
      <c r="D16" s="9"/>
      <c r="E16" s="1"/>
      <c r="F16" s="1"/>
      <c r="G16" s="1"/>
      <c r="H16" s="1"/>
    </row>
    <row r="17" spans="1:3" ht="15.75" customHeight="1" x14ac:dyDescent="0.2">
      <c r="A17" s="42"/>
      <c r="B17" s="25"/>
      <c r="C17" s="40" t="s">
        <v>8</v>
      </c>
    </row>
    <row r="18" spans="1:3" ht="15.75" customHeight="1" x14ac:dyDescent="0.2">
      <c r="A18" s="42"/>
      <c r="B18" s="24"/>
      <c r="C18" s="4" t="s">
        <v>9</v>
      </c>
    </row>
    <row r="19" spans="1:3" ht="15.75" customHeight="1" x14ac:dyDescent="0.2">
      <c r="A19" s="42"/>
      <c r="B19" s="25"/>
      <c r="C19" s="39"/>
    </row>
    <row r="20" spans="1:3" ht="15.75" customHeight="1" x14ac:dyDescent="0.2">
      <c r="A20" s="42" t="s">
        <v>10</v>
      </c>
      <c r="B20" s="25"/>
      <c r="C20" s="41" t="s">
        <v>11</v>
      </c>
    </row>
    <row r="21" spans="1:3" ht="15.75" customHeight="1" x14ac:dyDescent="0.2">
      <c r="A21" s="42"/>
      <c r="B21" s="25"/>
      <c r="C21" s="4" t="s">
        <v>12</v>
      </c>
    </row>
    <row r="22" spans="1:3" ht="15.75" customHeight="1" x14ac:dyDescent="0.2">
      <c r="A22" s="42"/>
      <c r="B22" s="25"/>
      <c r="C22" s="39" t="s">
        <v>13</v>
      </c>
    </row>
    <row r="23" spans="1:3" ht="15.75" customHeight="1" x14ac:dyDescent="0.2">
      <c r="A23" s="43"/>
    </row>
    <row r="24" spans="1:3" ht="15.75" customHeight="1" x14ac:dyDescent="0.2">
      <c r="A24" s="43" t="s">
        <v>14</v>
      </c>
      <c r="C24" s="25" t="s">
        <v>15</v>
      </c>
    </row>
    <row r="26" spans="1:3" ht="15.75" customHeight="1" x14ac:dyDescent="0.2">
      <c r="A26" s="44" t="s">
        <v>21</v>
      </c>
      <c r="C26" s="45" t="s">
        <v>24</v>
      </c>
    </row>
    <row r="28" spans="1:3" ht="15.75" customHeight="1" x14ac:dyDescent="0.2">
      <c r="C28" s="45" t="s">
        <v>23</v>
      </c>
    </row>
    <row r="29" spans="1:3" ht="15.75" customHeight="1" x14ac:dyDescent="0.2">
      <c r="C29" s="45" t="s">
        <v>25</v>
      </c>
    </row>
    <row r="30" spans="1:3" ht="15.75" customHeight="1" x14ac:dyDescent="0.2">
      <c r="C30" s="45" t="s">
        <v>22</v>
      </c>
    </row>
    <row r="33" spans="1:3" ht="15.75" customHeight="1" x14ac:dyDescent="0.2">
      <c r="B33" s="17"/>
      <c r="C33" s="16"/>
    </row>
    <row r="34" spans="1:3" ht="15.75" customHeight="1" x14ac:dyDescent="0.2">
      <c r="B34" s="17"/>
      <c r="C34" s="16"/>
    </row>
    <row r="35" spans="1:3" ht="15.75" customHeight="1" x14ac:dyDescent="0.2">
      <c r="A35" s="16"/>
      <c r="B35" s="10"/>
      <c r="C35" s="10"/>
    </row>
    <row r="36" spans="1:3" ht="15.75" customHeight="1" x14ac:dyDescent="0.2">
      <c r="A36" s="10"/>
      <c r="B36" s="10"/>
      <c r="C36" s="10"/>
    </row>
  </sheetData>
  <sheetProtection sheet="1"/>
  <conditionalFormatting sqref="A17:A22 A5:A11">
    <cfRule type="cellIs" dxfId="0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Backegge&amp;C&amp;"Tahoma,Fett"&amp;12Nussfüllung mit Schraps&amp;R&amp;"Tahoma,Standard"QF7104b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zoomScaleNormal="100" workbookViewId="0"/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23"/>
      <c r="B1" s="23" t="s">
        <v>17</v>
      </c>
      <c r="C1" s="23" t="s">
        <v>16</v>
      </c>
      <c r="D1" s="23" t="s">
        <v>18</v>
      </c>
      <c r="E1" s="4"/>
      <c r="F1" s="4"/>
    </row>
    <row r="2" spans="1:6" ht="15.75" x14ac:dyDescent="0.25">
      <c r="A2" s="23" t="s">
        <v>26</v>
      </c>
      <c r="B2" s="23">
        <v>300</v>
      </c>
      <c r="C2" s="23">
        <v>200</v>
      </c>
      <c r="D2" s="23">
        <v>100</v>
      </c>
      <c r="E2" s="4"/>
      <c r="F2" s="4"/>
    </row>
    <row r="3" spans="1:6" ht="15.75" x14ac:dyDescent="0.25">
      <c r="A3" s="23" t="s">
        <v>19</v>
      </c>
      <c r="B3" s="23"/>
      <c r="C3" s="23">
        <v>100</v>
      </c>
      <c r="D3" s="23"/>
      <c r="E3" s="4"/>
      <c r="F3" s="4"/>
    </row>
    <row r="4" spans="1:6" ht="15.75" x14ac:dyDescent="0.25">
      <c r="A4" s="23" t="s">
        <v>5</v>
      </c>
      <c r="B4" s="23">
        <v>150</v>
      </c>
      <c r="C4" s="23">
        <v>150</v>
      </c>
      <c r="D4" s="23">
        <v>150</v>
      </c>
      <c r="E4" s="4"/>
      <c r="F4" s="4"/>
    </row>
    <row r="5" spans="1:6" ht="15.75" x14ac:dyDescent="0.25">
      <c r="A5" s="23" t="s">
        <v>6</v>
      </c>
      <c r="B5" s="23">
        <v>1</v>
      </c>
      <c r="C5" s="23">
        <v>1</v>
      </c>
      <c r="D5" s="23">
        <v>1</v>
      </c>
      <c r="E5" s="4"/>
      <c r="F5" s="4"/>
    </row>
    <row r="6" spans="1:6" ht="15.75" x14ac:dyDescent="0.25">
      <c r="A6" s="23" t="s">
        <v>33</v>
      </c>
      <c r="B6" s="23">
        <v>0.5</v>
      </c>
      <c r="C6" s="23">
        <v>0.5</v>
      </c>
      <c r="D6" s="23">
        <v>0.5</v>
      </c>
      <c r="E6" s="4"/>
      <c r="F6" s="4"/>
    </row>
    <row r="7" spans="1:6" ht="15.75" x14ac:dyDescent="0.25">
      <c r="A7" s="23" t="s">
        <v>7</v>
      </c>
      <c r="B7" s="23">
        <v>100</v>
      </c>
      <c r="C7" s="23">
        <v>100</v>
      </c>
      <c r="D7" s="23">
        <v>100</v>
      </c>
      <c r="E7" s="4"/>
      <c r="F7" s="4"/>
    </row>
    <row r="8" spans="1:6" ht="15.75" x14ac:dyDescent="0.25">
      <c r="C8" s="23"/>
      <c r="D8" s="23"/>
      <c r="E8" s="4"/>
      <c r="F8" s="4"/>
    </row>
    <row r="9" spans="1:6" ht="15.75" x14ac:dyDescent="0.25">
      <c r="A9" s="23" t="s">
        <v>27</v>
      </c>
      <c r="B9" s="23"/>
      <c r="C9" s="23"/>
      <c r="D9" s="23">
        <v>100</v>
      </c>
      <c r="E9" s="4"/>
      <c r="F9" s="4"/>
    </row>
    <row r="10" spans="1:6" ht="15.75" x14ac:dyDescent="0.25">
      <c r="A10" s="23" t="s">
        <v>20</v>
      </c>
      <c r="B10" s="23"/>
      <c r="C10" s="23"/>
      <c r="D10" s="23">
        <v>100</v>
      </c>
      <c r="E10" s="4"/>
      <c r="F10" s="4"/>
    </row>
    <row r="11" spans="1:6" ht="15.75" x14ac:dyDescent="0.25">
      <c r="A11" s="23"/>
      <c r="B11" s="23"/>
      <c r="C11" s="23"/>
      <c r="D11" s="23"/>
      <c r="E11" s="4"/>
      <c r="F11" s="4"/>
    </row>
    <row r="12" spans="1:6" ht="15.75" x14ac:dyDescent="0.25">
      <c r="A12" s="23"/>
      <c r="B12" s="23">
        <f>SUM(B2,B4:B5,B7)</f>
        <v>551</v>
      </c>
      <c r="C12" s="23">
        <f>SUM(C2:C5,C7)</f>
        <v>551</v>
      </c>
      <c r="D12" s="23">
        <f>SUM(D2,D4,D5,D7,D9:D10)</f>
        <v>551</v>
      </c>
      <c r="E12" s="4"/>
      <c r="F12" s="4"/>
    </row>
    <row r="13" spans="1:6" x14ac:dyDescent="0.25">
      <c r="A13" s="23"/>
      <c r="B13" s="23"/>
      <c r="C13" s="23"/>
      <c r="D13" s="23"/>
    </row>
    <row r="14" spans="1:6" x14ac:dyDescent="0.25">
      <c r="A14" s="23"/>
      <c r="B14" s="23"/>
      <c r="C14" s="23"/>
      <c r="D14" s="23"/>
    </row>
    <row r="15" spans="1:6" x14ac:dyDescent="0.25">
      <c r="A15" s="23"/>
      <c r="B15" s="23"/>
      <c r="C15" s="23"/>
      <c r="D15" s="23"/>
    </row>
    <row r="16" spans="1:6" x14ac:dyDescent="0.25">
      <c r="A16" s="23"/>
      <c r="B16" s="23"/>
      <c r="C16" s="23"/>
      <c r="D16" s="23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&amp;8Wienerkonfektmasse&amp;R&amp;"Tahoma,Standard"R Teige
QF5306b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Nussfüllung mit Schraps</vt:lpstr>
      <vt:lpstr>Nussfüllung mit Schraps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QF7104b_Nussfüllung_mit_Schraps</dc:title>
  <dc:subject>Backfüllungen</dc:subject>
  <dc:creator>Oli Chragebär</dc:creator>
  <cp:keywords>Nussfüllung mit Schraps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2019-08-24T15:36:48Z</dcterms:modified>
  <cp:category>QF7100</cp:category>
</cp:coreProperties>
</file>