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 Chragebaer\Documents\Rezepte neue Organisation\"/>
    </mc:Choice>
  </mc:AlternateContent>
  <xr:revisionPtr revIDLastSave="0" documentId="13_ncr:1_{BA402733-3595-4F66-AEAD-2D0FCC70BD7B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à la Chragebär" sheetId="18" r:id="rId1"/>
    <sheet name="à la Chragebär (r)" sheetId="4" r:id="rId2"/>
    <sheet name="Grundrezepte" sheetId="14" r:id="rId3"/>
  </sheets>
  <definedNames>
    <definedName name="Sableteig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18" l="1"/>
  <c r="A12" i="18"/>
  <c r="A11" i="18"/>
  <c r="A10" i="18"/>
  <c r="A9" i="18"/>
  <c r="A8" i="18"/>
  <c r="A7" i="18"/>
  <c r="A6" i="18"/>
  <c r="A5" i="18"/>
  <c r="C12" i="18"/>
  <c r="C11" i="18"/>
  <c r="C10" i="18"/>
  <c r="C9" i="18"/>
  <c r="C8" i="18"/>
  <c r="C7" i="18"/>
  <c r="C6" i="18"/>
  <c r="C5" i="18"/>
  <c r="D15" i="14"/>
  <c r="C15" i="14"/>
  <c r="B15" i="14"/>
  <c r="A13" i="4"/>
  <c r="A12" i="4"/>
  <c r="A11" i="4"/>
  <c r="D14" i="14"/>
  <c r="C14" i="14"/>
  <c r="B14" i="14"/>
  <c r="A15" i="18" l="1"/>
  <c r="A5" i="4"/>
  <c r="A6" i="4"/>
  <c r="A7" i="4"/>
  <c r="A8" i="4"/>
  <c r="A9" i="4"/>
  <c r="A10" i="4"/>
  <c r="C5" i="4"/>
  <c r="C6" i="4"/>
  <c r="C7" i="4"/>
  <c r="C8" i="4"/>
  <c r="C9" i="4"/>
  <c r="C10" i="4"/>
  <c r="C11" i="4"/>
  <c r="C12" i="4"/>
  <c r="A15" i="4" l="1"/>
  <c r="A1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Oliver Meyer</author>
  </authors>
  <commentList>
    <comment ref="A17" authorId="0" shapeId="0" xr:uid="{04F1449F-C48C-4BA8-BF0C-5D9EFD801456}">
      <text>
        <r>
          <rPr>
            <b/>
            <sz val="9"/>
            <color indexed="81"/>
            <rFont val="Segoe UI"/>
            <family val="2"/>
          </rPr>
          <t>Menge eingeben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 Chragebaer</author>
  </authors>
  <commentList>
    <comment ref="A1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Rezeptmenge eingeben</t>
        </r>
      </text>
    </comment>
  </commentList>
</comments>
</file>

<file path=xl/sharedStrings.xml><?xml version="1.0" encoding="utf-8"?>
<sst xmlns="http://schemas.openxmlformats.org/spreadsheetml/2006/main" count="71" uniqueCount="37">
  <si>
    <t>x</t>
  </si>
  <si>
    <t>Rezept</t>
  </si>
  <si>
    <t>Rohmaterial</t>
  </si>
  <si>
    <t>Rezeptgewicht</t>
  </si>
  <si>
    <t>Herstellung:</t>
  </si>
  <si>
    <t>Wasser</t>
  </si>
  <si>
    <t>Haltbarkeit:</t>
  </si>
  <si>
    <t>Standartd</t>
  </si>
  <si>
    <t>a la Chragi</t>
  </si>
  <si>
    <t>Gries</t>
  </si>
  <si>
    <t>Milch</t>
  </si>
  <si>
    <t>Basmati Reis</t>
  </si>
  <si>
    <t>Butter</t>
  </si>
  <si>
    <t>Kokosnuss Milchpulver</t>
  </si>
  <si>
    <t>Kokosnuss geraspelt</t>
  </si>
  <si>
    <t>Vanilleschote</t>
  </si>
  <si>
    <t>Zimtstange</t>
  </si>
  <si>
    <t>Salz</t>
  </si>
  <si>
    <t>prise Salz</t>
  </si>
  <si>
    <t>Vanilleschote aufschneiden, Samen auskratzen.</t>
  </si>
  <si>
    <t>30 Minuten auf kleiner Stufe köcheln lassen.</t>
  </si>
  <si>
    <t>Gelegentlich umrühren. Um ein anbrennen zu</t>
  </si>
  <si>
    <t>vermeiden, sollte die Masse die letzten 10 Minuten</t>
  </si>
  <si>
    <t>ständig gerührt werden.</t>
  </si>
  <si>
    <t>2 - 3 Tage bei 5° C.</t>
  </si>
  <si>
    <t>Basmati und Milchreis, Kokosnuss Milchpulver, Butter,</t>
  </si>
  <si>
    <r>
      <t>Salz, Zimtstange, Vanillesamen</t>
    </r>
    <r>
      <rPr>
        <sz val="8"/>
        <color indexed="8"/>
        <rFont val="Tahoma"/>
        <family val="2"/>
      </rPr>
      <t xml:space="preserve"> (die ausgekratzte Schote auch</t>
    </r>
  </si>
  <si>
    <r>
      <rPr>
        <sz val="8"/>
        <color indexed="8"/>
        <rFont val="Tahoma"/>
        <family val="2"/>
      </rPr>
      <t>mitkochen)</t>
    </r>
    <r>
      <rPr>
        <sz val="12"/>
        <color indexed="8"/>
        <rFont val="Tahoma"/>
        <family val="2"/>
      </rPr>
      <t xml:space="preserve"> zur Milch geben und aufkochen.</t>
    </r>
  </si>
  <si>
    <t>Kochen:</t>
  </si>
  <si>
    <t>Endgewicht</t>
  </si>
  <si>
    <t>-25%</t>
  </si>
  <si>
    <t>Kochverlust</t>
  </si>
  <si>
    <t xml:space="preserve">ca. </t>
  </si>
  <si>
    <t>Milchreis (Rundkornreis)</t>
  </si>
  <si>
    <t>Hartweizengries</t>
  </si>
  <si>
    <t>gr.</t>
  </si>
  <si>
    <t>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</si>
</sst>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0"/>
      <name val="Tahoma"/>
      <family val="2"/>
    </font>
    <font>
      <sz val="12"/>
      <color indexed="8"/>
      <name val="Tahoma"/>
      <family val="2"/>
    </font>
    <font>
      <sz val="8"/>
      <color indexed="8"/>
      <name val="Tahoma"/>
      <family val="2"/>
    </font>
    <font>
      <i/>
      <sz val="8"/>
      <name val="Tahoma"/>
      <family val="2"/>
    </font>
    <font>
      <sz val="12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8"/>
      <color rgb="FF000000"/>
      <name val="Tahoma"/>
      <family val="2"/>
    </font>
    <font>
      <sz val="12"/>
      <color rgb="FF000000"/>
      <name val="Tahoma"/>
      <family val="2"/>
    </font>
    <font>
      <sz val="10"/>
      <color rgb="FF000000"/>
      <name val="Tahoma"/>
      <family val="2"/>
    </font>
    <font>
      <sz val="8"/>
      <color theme="1"/>
      <name val="Tahoma"/>
      <family val="2"/>
    </font>
    <font>
      <sz val="11"/>
      <color theme="0"/>
      <name val="Tahoma"/>
      <family val="2"/>
    </font>
    <font>
      <b/>
      <sz val="12"/>
      <color rgb="FFC00000"/>
      <name val="Tahoma"/>
      <family val="2"/>
    </font>
    <font>
      <sz val="6"/>
      <color theme="0"/>
      <name val="Tahoma"/>
      <family val="2"/>
    </font>
    <font>
      <b/>
      <sz val="12"/>
      <color rgb="FF000000"/>
      <name val="Tahoma"/>
      <family val="2"/>
    </font>
    <font>
      <i/>
      <sz val="8"/>
      <color rgb="FF000000"/>
      <name val="Tahoma"/>
      <family val="2"/>
    </font>
    <font>
      <i/>
      <sz val="8"/>
      <color theme="1"/>
      <name val="Tahoma"/>
      <family val="2"/>
    </font>
    <font>
      <sz val="11"/>
      <name val="Tahoma"/>
      <family val="2"/>
    </font>
    <font>
      <sz val="6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D71"/>
        <bgColor rgb="FFFEE372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2" fontId="8" fillId="2" borderId="0" applyProtection="0">
      <alignment vertical="center"/>
      <protection locked="0"/>
    </xf>
    <xf numFmtId="1" fontId="9" fillId="3" borderId="0" applyProtection="0"/>
    <xf numFmtId="0" fontId="10" fillId="4" borderId="0" applyNumberFormat="0" applyBorder="0" applyAlignment="0" applyProtection="0">
      <alignment vertical="center"/>
    </xf>
    <xf numFmtId="0" fontId="11" fillId="0" borderId="0" applyNumberFormat="0" applyBorder="0" applyProtection="0">
      <alignment vertical="center"/>
    </xf>
    <xf numFmtId="0" fontId="9" fillId="5" borderId="0" applyNumberFormat="0" applyBorder="0" applyProtection="0"/>
    <xf numFmtId="0" fontId="12" fillId="0" borderId="0" applyNumberFormat="0" applyFill="0" applyBorder="0" applyProtection="0">
      <alignment vertical="center"/>
    </xf>
    <xf numFmtId="0" fontId="7" fillId="0" borderId="0"/>
    <xf numFmtId="0" fontId="13" fillId="5" borderId="0" applyNumberFormat="0" applyFill="0" applyBorder="0" applyProtection="0">
      <alignment vertical="center"/>
    </xf>
    <xf numFmtId="0" fontId="14" fillId="6" borderId="0" applyNumberFormat="0" applyAlignment="0" applyProtection="0">
      <alignment horizontal="right" vertical="center"/>
    </xf>
    <xf numFmtId="0" fontId="15" fillId="6" borderId="0" applyAlignment="0" applyProtection="0">
      <alignment horizontal="right" vertical="center"/>
    </xf>
    <xf numFmtId="0" fontId="16" fillId="6" borderId="0" applyAlignment="0" applyProtection="0">
      <alignment horizontal="right" vertical="center"/>
    </xf>
  </cellStyleXfs>
  <cellXfs count="63">
    <xf numFmtId="0" fontId="0" fillId="0" borderId="0" xfId="0"/>
    <xf numFmtId="0" fontId="11" fillId="0" borderId="0" xfId="0" applyFont="1" applyFill="1" applyBorder="1"/>
    <xf numFmtId="0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/>
    <xf numFmtId="0" fontId="9" fillId="0" borderId="0" xfId="0" applyFont="1" applyFill="1"/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9" fillId="0" borderId="0" xfId="0" applyFont="1" applyBorder="1"/>
    <xf numFmtId="0" fontId="9" fillId="0" borderId="0" xfId="0" applyFont="1" applyAlignment="1">
      <alignment vertical="center"/>
    </xf>
    <xf numFmtId="2" fontId="8" fillId="2" borderId="0" xfId="1" applyAlignment="1" applyProtection="1">
      <alignment vertical="center"/>
      <protection locked="0"/>
    </xf>
    <xf numFmtId="0" fontId="13" fillId="0" borderId="0" xfId="8" applyFill="1" applyBorder="1" applyAlignment="1">
      <alignment vertical="center"/>
    </xf>
    <xf numFmtId="0" fontId="12" fillId="0" borderId="0" xfId="6" applyAlignment="1">
      <alignment vertical="center"/>
    </xf>
    <xf numFmtId="0" fontId="12" fillId="0" borderId="0" xfId="6" applyBorder="1" applyAlignment="1">
      <alignment vertical="center"/>
    </xf>
    <xf numFmtId="0" fontId="10" fillId="4" borderId="4" xfId="3" applyNumberFormat="1" applyBorder="1" applyAlignment="1">
      <alignment vertical="center"/>
    </xf>
    <xf numFmtId="0" fontId="10" fillId="4" borderId="5" xfId="3" applyNumberFormat="1" applyBorder="1" applyAlignment="1">
      <alignment vertical="center"/>
    </xf>
    <xf numFmtId="0" fontId="10" fillId="4" borderId="6" xfId="3" applyNumberFormat="1" applyBorder="1" applyAlignment="1">
      <alignment vertical="center"/>
    </xf>
    <xf numFmtId="0" fontId="9" fillId="5" borderId="7" xfId="5" applyNumberFormat="1" applyBorder="1" applyAlignment="1">
      <alignment vertical="center"/>
    </xf>
    <xf numFmtId="0" fontId="11" fillId="0" borderId="0" xfId="4">
      <alignment vertical="center"/>
    </xf>
    <xf numFmtId="0" fontId="11" fillId="0" borderId="0" xfId="4" applyNumberFormat="1" applyBorder="1">
      <alignment vertical="center"/>
    </xf>
    <xf numFmtId="0" fontId="11" fillId="0" borderId="0" xfId="4" applyBorder="1">
      <alignment vertical="center"/>
    </xf>
    <xf numFmtId="1" fontId="9" fillId="0" borderId="8" xfId="5" applyNumberFormat="1" applyFill="1" applyBorder="1" applyAlignment="1">
      <alignment vertical="center"/>
    </xf>
    <xf numFmtId="0" fontId="9" fillId="0" borderId="7" xfId="5" applyNumberFormat="1" applyFill="1" applyBorder="1" applyAlignment="1">
      <alignment vertical="center"/>
    </xf>
    <xf numFmtId="0" fontId="9" fillId="0" borderId="0" xfId="0" applyFont="1" applyFill="1" applyBorder="1"/>
    <xf numFmtId="0" fontId="13" fillId="0" borderId="0" xfId="8" applyFill="1" applyBorder="1" applyAlignment="1">
      <alignment horizontal="center" vertical="center"/>
    </xf>
    <xf numFmtId="0" fontId="9" fillId="5" borderId="7" xfId="5" applyNumberFormat="1" applyFill="1" applyBorder="1" applyAlignment="1">
      <alignment vertical="center"/>
    </xf>
    <xf numFmtId="0" fontId="2" fillId="0" borderId="0" xfId="6" applyFont="1" applyAlignment="1">
      <alignment vertical="center"/>
    </xf>
    <xf numFmtId="0" fontId="11" fillId="0" borderId="0" xfId="4" applyFont="1" applyBorder="1">
      <alignment vertical="center"/>
    </xf>
    <xf numFmtId="1" fontId="2" fillId="0" borderId="0" xfId="4" applyNumberFormat="1" applyFont="1" applyBorder="1">
      <alignment vertical="center"/>
    </xf>
    <xf numFmtId="0" fontId="2" fillId="0" borderId="0" xfId="0" applyFont="1"/>
    <xf numFmtId="1" fontId="9" fillId="5" borderId="8" xfId="5" applyNumberFormat="1" applyFill="1" applyBorder="1" applyAlignment="1">
      <alignment vertical="center"/>
    </xf>
    <xf numFmtId="1" fontId="11" fillId="0" borderId="4" xfId="4" applyNumberFormat="1" applyBorder="1" applyAlignment="1">
      <alignment vertical="center"/>
    </xf>
    <xf numFmtId="0" fontId="11" fillId="0" borderId="6" xfId="4" applyNumberFormat="1" applyBorder="1" applyAlignment="1">
      <alignment vertical="center"/>
    </xf>
    <xf numFmtId="0" fontId="11" fillId="0" borderId="5" xfId="4" applyNumberFormat="1" applyBorder="1" applyAlignment="1">
      <alignment horizontal="center"/>
    </xf>
    <xf numFmtId="0" fontId="9" fillId="0" borderId="8" xfId="0" applyFont="1" applyFill="1" applyBorder="1"/>
    <xf numFmtId="1" fontId="15" fillId="6" borderId="1" xfId="10" applyNumberFormat="1" applyBorder="1" applyAlignment="1">
      <alignment vertical="center"/>
    </xf>
    <xf numFmtId="1" fontId="14" fillId="6" borderId="3" xfId="9" applyNumberFormat="1" applyBorder="1" applyAlignment="1">
      <alignment vertical="center"/>
    </xf>
    <xf numFmtId="0" fontId="9" fillId="5" borderId="7" xfId="0" applyFont="1" applyFill="1" applyBorder="1"/>
    <xf numFmtId="0" fontId="8" fillId="5" borderId="8" xfId="0" applyFont="1" applyFill="1" applyBorder="1"/>
    <xf numFmtId="0" fontId="18" fillId="0" borderId="0" xfId="4" applyFont="1" applyBorder="1">
      <alignment vertical="center"/>
    </xf>
    <xf numFmtId="49" fontId="5" fillId="0" borderId="8" xfId="4" applyNumberFormat="1" applyFont="1" applyBorder="1" applyAlignment="1">
      <alignment horizontal="right" vertical="center"/>
    </xf>
    <xf numFmtId="0" fontId="19" fillId="0" borderId="7" xfId="8" applyFont="1" applyFill="1" applyBorder="1">
      <alignment vertical="center"/>
    </xf>
    <xf numFmtId="0" fontId="9" fillId="0" borderId="7" xfId="0" applyFont="1" applyFill="1" applyBorder="1"/>
    <xf numFmtId="1" fontId="6" fillId="6" borderId="4" xfId="10" applyNumberFormat="1" applyFont="1" applyBorder="1" applyAlignment="1">
      <alignment vertical="center"/>
    </xf>
    <xf numFmtId="1" fontId="14" fillId="6" borderId="5" xfId="9" applyNumberFormat="1" applyBorder="1" applyAlignment="1">
      <alignment vertical="center"/>
    </xf>
    <xf numFmtId="1" fontId="20" fillId="6" borderId="6" xfId="9" applyNumberFormat="1" applyFont="1" applyBorder="1" applyAlignment="1">
      <alignment vertical="center"/>
    </xf>
    <xf numFmtId="1" fontId="20" fillId="6" borderId="2" xfId="9" applyNumberFormat="1" applyFont="1" applyBorder="1" applyAlignment="1">
      <alignment vertical="center"/>
    </xf>
    <xf numFmtId="0" fontId="8" fillId="5" borderId="0" xfId="5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/>
    </xf>
    <xf numFmtId="0" fontId="8" fillId="0" borderId="0" xfId="5" applyNumberFormat="1" applyFont="1" applyFill="1" applyBorder="1" applyAlignment="1">
      <alignment horizontal="center" vertical="center"/>
    </xf>
    <xf numFmtId="0" fontId="8" fillId="0" borderId="8" xfId="0" applyFont="1" applyFill="1" applyBorder="1"/>
    <xf numFmtId="0" fontId="20" fillId="6" borderId="1" xfId="9" applyFont="1" applyBorder="1" applyAlignment="1">
      <alignment horizontal="right" vertical="center"/>
    </xf>
    <xf numFmtId="0" fontId="21" fillId="6" borderId="3" xfId="11" applyFont="1" applyBorder="1" applyAlignment="1">
      <alignment vertical="center"/>
    </xf>
    <xf numFmtId="0" fontId="20" fillId="6" borderId="2" xfId="9" applyFont="1" applyBorder="1" applyAlignment="1">
      <alignment vertical="center"/>
    </xf>
    <xf numFmtId="164" fontId="8" fillId="5" borderId="0" xfId="5" applyNumberFormat="1" applyFont="1" applyBorder="1" applyAlignment="1">
      <alignment horizontal="center"/>
    </xf>
    <xf numFmtId="164" fontId="8" fillId="0" borderId="0" xfId="5" applyNumberFormat="1" applyFont="1" applyFill="1" applyBorder="1" applyAlignment="1">
      <alignment horizontal="center"/>
    </xf>
    <xf numFmtId="2" fontId="8" fillId="0" borderId="0" xfId="1" applyFill="1" applyAlignment="1" applyProtection="1">
      <alignment vertical="center"/>
    </xf>
    <xf numFmtId="1" fontId="15" fillId="6" borderId="1" xfId="10" applyNumberFormat="1" applyBorder="1" applyAlignment="1" applyProtection="1">
      <alignment vertical="center"/>
      <protection locked="0"/>
    </xf>
    <xf numFmtId="0" fontId="12" fillId="0" borderId="0" xfId="4" applyFont="1">
      <alignment vertical="center"/>
    </xf>
    <xf numFmtId="9" fontId="12" fillId="0" borderId="0" xfId="4" applyNumberFormat="1" applyFont="1">
      <alignment vertical="center"/>
    </xf>
    <xf numFmtId="164" fontId="8" fillId="5" borderId="8" xfId="0" applyNumberFormat="1" applyFont="1" applyFill="1" applyBorder="1"/>
    <xf numFmtId="164" fontId="8" fillId="0" borderId="8" xfId="0" applyNumberFormat="1" applyFont="1" applyFill="1" applyBorder="1"/>
  </cellXfs>
  <cellStyles count="12">
    <cellStyle name="Eingabe Rezept" xfId="1" xr:uid="{00000000-0005-0000-0000-000000000000}"/>
    <cellStyle name="Endgewicht" xfId="2" xr:uid="{00000000-0005-0000-0000-000001000000}"/>
    <cellStyle name="OCB rot" xfId="3" xr:uid="{00000000-0005-0000-0000-000002000000}"/>
    <cellStyle name="Rezept" xfId="4" xr:uid="{00000000-0005-0000-0000-000003000000}"/>
    <cellStyle name="Rezept 2" xfId="5" xr:uid="{00000000-0005-0000-0000-000004000000}"/>
    <cellStyle name="Rezept 3" xfId="6" xr:uid="{00000000-0005-0000-0000-000005000000}"/>
    <cellStyle name="Schlecht" xfId="7" builtinId="27" customBuiltin="1"/>
    <cellStyle name="Spalte 8" xfId="8" xr:uid="{00000000-0005-0000-0000-000007000000}"/>
    <cellStyle name="Standard" xfId="0" builtinId="0" customBuiltin="1"/>
    <cellStyle name="Überschrift OCB1" xfId="9" xr:uid="{00000000-0005-0000-0000-000009000000}"/>
    <cellStyle name="Überschrift OCB1 2" xfId="10" xr:uid="{00000000-0005-0000-0000-00000A000000}"/>
    <cellStyle name="Überschrift OCB1 3" xfId="11" xr:uid="{00000000-0005-0000-0000-00000B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98E65-55B9-4921-8501-F8FA5649AA87}">
  <dimension ref="A1:I35"/>
  <sheetViews>
    <sheetView tabSelected="1" view="pageLayout" zoomScale="145" zoomScaleNormal="100" zoomScalePageLayoutView="145" workbookViewId="0">
      <selection activeCell="A17" sqref="A17"/>
    </sheetView>
  </sheetViews>
  <sheetFormatPr baseColWidth="10" defaultColWidth="119.140625" defaultRowHeight="15.75" customHeight="1" x14ac:dyDescent="0.2"/>
  <cols>
    <col min="1" max="1" width="10" style="4" customWidth="1"/>
    <col min="2" max="2" width="3.5703125" style="4" customWidth="1"/>
    <col min="3" max="3" width="53.42578125" style="4" customWidth="1"/>
    <col min="4" max="4" width="10.7109375" style="4" customWidth="1"/>
    <col min="5" max="5" width="2.5703125" style="4" customWidth="1"/>
    <col min="6" max="6" width="53.42578125" style="4" customWidth="1"/>
    <col min="7" max="9" width="14.7109375" style="4" customWidth="1"/>
    <col min="10" max="16384" width="119.140625" style="4"/>
  </cols>
  <sheetData>
    <row r="1" spans="1:9" s="10" customFormat="1" ht="15.75" customHeight="1" x14ac:dyDescent="0.25">
      <c r="A1" s="57"/>
      <c r="B1" s="25"/>
      <c r="C1" s="12"/>
      <c r="D1" s="6"/>
      <c r="E1" s="7"/>
      <c r="F1" s="8"/>
      <c r="H1" s="3"/>
      <c r="I1" s="3"/>
    </row>
    <row r="2" spans="1:9" ht="5.85" customHeight="1" x14ac:dyDescent="0.2">
      <c r="A2" s="15"/>
      <c r="B2" s="16"/>
      <c r="C2" s="17"/>
      <c r="D2" s="1"/>
      <c r="E2" s="1"/>
    </row>
    <row r="3" spans="1:9" s="5" customFormat="1" ht="15.75" customHeight="1" x14ac:dyDescent="0.2">
      <c r="A3" s="52"/>
      <c r="B3" s="53"/>
      <c r="C3" s="54" t="s">
        <v>2</v>
      </c>
      <c r="D3" s="1"/>
      <c r="E3" s="1"/>
      <c r="F3" s="1"/>
      <c r="G3" s="1"/>
    </row>
    <row r="4" spans="1:9" ht="15.75" customHeight="1" x14ac:dyDescent="0.2">
      <c r="A4" s="32"/>
      <c r="B4" s="34"/>
      <c r="C4" s="33"/>
      <c r="E4" s="1"/>
      <c r="F4" s="1"/>
      <c r="G4" s="1"/>
    </row>
    <row r="5" spans="1:9" ht="15.75" customHeight="1" x14ac:dyDescent="0.2">
      <c r="A5" s="31">
        <f>$A$17*Grundrezepte!C3/Grundrezepte!$C$15</f>
        <v>524.77419354838707</v>
      </c>
      <c r="B5" s="48" t="s">
        <v>35</v>
      </c>
      <c r="C5" s="26" t="str">
        <f>Grundrezepte!A3</f>
        <v>Wasser</v>
      </c>
      <c r="E5" s="1"/>
      <c r="F5" s="1"/>
      <c r="G5" s="1"/>
    </row>
    <row r="6" spans="1:9" ht="15.75" customHeight="1" x14ac:dyDescent="0.2">
      <c r="A6" s="22">
        <f>$A$17*Grundrezepte!C4/Grundrezepte!$C$15</f>
        <v>124.94623655913979</v>
      </c>
      <c r="B6" s="50" t="s">
        <v>35</v>
      </c>
      <c r="C6" s="23" t="str">
        <f>Grundrezepte!A4</f>
        <v>Kokosnuss Milchpulver</v>
      </c>
      <c r="E6" s="1"/>
      <c r="F6" s="1"/>
      <c r="G6" s="1"/>
    </row>
    <row r="7" spans="1:9" ht="15.75" customHeight="1" x14ac:dyDescent="0.2">
      <c r="A7" s="31">
        <f>$A$17*Grundrezepte!C5/Grundrezepte!$C$15</f>
        <v>39.982795698924733</v>
      </c>
      <c r="B7" s="48" t="s">
        <v>35</v>
      </c>
      <c r="C7" s="26" t="str">
        <f>Grundrezepte!A5</f>
        <v>Milchreis (Rundkornreis)</v>
      </c>
      <c r="E7" s="1"/>
      <c r="F7" s="1"/>
      <c r="G7" s="1"/>
      <c r="H7" s="1"/>
    </row>
    <row r="8" spans="1:9" ht="15.75" customHeight="1" x14ac:dyDescent="0.2">
      <c r="A8" s="22">
        <f>$A$17*Grundrezepte!C6/Grundrezepte!$C$15</f>
        <v>39.982795698924733</v>
      </c>
      <c r="B8" s="50" t="s">
        <v>35</v>
      </c>
      <c r="C8" s="23" t="str">
        <f>Grundrezepte!A6</f>
        <v>Basmati Reis</v>
      </c>
      <c r="E8" s="1"/>
      <c r="F8" s="1"/>
      <c r="G8" s="1"/>
      <c r="H8" s="1"/>
    </row>
    <row r="9" spans="1:9" ht="15.75" customHeight="1" x14ac:dyDescent="0.2">
      <c r="A9" s="31">
        <f>$A$17*Grundrezepte!C7/Grundrezepte!$C$15</f>
        <v>19.991397849462366</v>
      </c>
      <c r="B9" s="48" t="s">
        <v>35</v>
      </c>
      <c r="C9" s="26" t="str">
        <f>Grundrezepte!A7</f>
        <v>Butter</v>
      </c>
      <c r="E9" s="1"/>
      <c r="F9" s="1"/>
      <c r="G9" s="1"/>
      <c r="H9" s="1"/>
    </row>
    <row r="10" spans="1:9" ht="15.75" customHeight="1" x14ac:dyDescent="0.2">
      <c r="A10" s="22">
        <f>$A$17*Grundrezepte!C8/Grundrezepte!$C$15</f>
        <v>24.989247311827956</v>
      </c>
      <c r="B10" s="50" t="s">
        <v>35</v>
      </c>
      <c r="C10" s="23" t="str">
        <f>Grundrezepte!A8</f>
        <v>Kokosnuss geraspelt</v>
      </c>
      <c r="D10" s="2"/>
      <c r="E10" s="1"/>
      <c r="F10" s="1"/>
      <c r="G10" s="1"/>
      <c r="H10" s="1"/>
    </row>
    <row r="11" spans="1:9" ht="15.75" customHeight="1" x14ac:dyDescent="0.2">
      <c r="A11" s="61">
        <f>$A$17*Grundrezepte!C9/Grundrezepte!$C$15</f>
        <v>0.49978494623655911</v>
      </c>
      <c r="B11" s="55" t="s">
        <v>36</v>
      </c>
      <c r="C11" s="18" t="str">
        <f>Grundrezepte!A9</f>
        <v>Vanilleschote</v>
      </c>
      <c r="D11" s="2"/>
      <c r="E11" s="1"/>
      <c r="F11" s="1"/>
      <c r="G11" s="1"/>
      <c r="H11" s="1"/>
    </row>
    <row r="12" spans="1:9" s="24" customFormat="1" ht="15.75" customHeight="1" x14ac:dyDescent="0.2">
      <c r="A12" s="62">
        <f>$A$17*Grundrezepte!C10/Grundrezepte!$C$15</f>
        <v>0.49978494623655911</v>
      </c>
      <c r="B12" s="56" t="s">
        <v>36</v>
      </c>
      <c r="C12" s="23" t="str">
        <f>Grundrezepte!A10</f>
        <v>Zimtstange</v>
      </c>
      <c r="D12" s="2"/>
      <c r="E12" s="1"/>
      <c r="F12" s="1"/>
      <c r="G12" s="1"/>
      <c r="H12" s="1"/>
    </row>
    <row r="13" spans="1:9" ht="15.75" customHeight="1" x14ac:dyDescent="0.2">
      <c r="A13" s="61">
        <f>$A$17*Grundrezepte!C12/Grundrezepte!$C$15</f>
        <v>0.99956989247311823</v>
      </c>
      <c r="B13" s="49"/>
      <c r="C13" s="38" t="s">
        <v>18</v>
      </c>
      <c r="D13" s="2"/>
      <c r="E13" s="1"/>
      <c r="F13" s="1"/>
      <c r="G13" s="1"/>
      <c r="H13" s="1"/>
    </row>
    <row r="14" spans="1:9" ht="15.75" customHeight="1" x14ac:dyDescent="0.2">
      <c r="A14" s="35"/>
      <c r="B14" s="24"/>
      <c r="C14" s="43"/>
      <c r="D14" s="2"/>
      <c r="E14" s="1"/>
      <c r="F14" s="1"/>
      <c r="G14" s="1"/>
      <c r="H14" s="1"/>
    </row>
    <row r="15" spans="1:9" ht="15.75" customHeight="1" x14ac:dyDescent="0.2">
      <c r="A15" s="44">
        <f>SUM(A5:A10)</f>
        <v>774.66666666666674</v>
      </c>
      <c r="B15" s="45"/>
      <c r="C15" s="46" t="s">
        <v>3</v>
      </c>
      <c r="D15" s="9"/>
      <c r="E15" s="1"/>
      <c r="F15" s="1"/>
      <c r="G15" s="1"/>
      <c r="H15" s="1"/>
    </row>
    <row r="16" spans="1:9" ht="15.75" customHeight="1" x14ac:dyDescent="0.2">
      <c r="A16" s="41" t="s">
        <v>30</v>
      </c>
      <c r="B16" s="40" t="s">
        <v>32</v>
      </c>
      <c r="C16" s="42" t="s">
        <v>31</v>
      </c>
    </row>
    <row r="17" spans="1:3" ht="15.75" customHeight="1" x14ac:dyDescent="0.2">
      <c r="A17" s="58">
        <v>581</v>
      </c>
      <c r="B17" s="37"/>
      <c r="C17" s="47" t="s">
        <v>29</v>
      </c>
    </row>
    <row r="19" spans="1:3" ht="15.75" customHeight="1" x14ac:dyDescent="0.2">
      <c r="A19" s="27" t="s">
        <v>4</v>
      </c>
      <c r="C19" s="4" t="s">
        <v>19</v>
      </c>
    </row>
    <row r="20" spans="1:3" ht="15.75" customHeight="1" x14ac:dyDescent="0.2">
      <c r="C20" s="4" t="s">
        <v>25</v>
      </c>
    </row>
    <row r="21" spans="1:3" ht="15.75" customHeight="1" x14ac:dyDescent="0.2">
      <c r="B21" s="21"/>
      <c r="C21" s="4" t="s">
        <v>26</v>
      </c>
    </row>
    <row r="22" spans="1:3" ht="15.75" customHeight="1" x14ac:dyDescent="0.2">
      <c r="A22" s="29"/>
      <c r="B22" s="21"/>
      <c r="C22" s="4" t="s">
        <v>27</v>
      </c>
    </row>
    <row r="23" spans="1:3" ht="15.75" customHeight="1" x14ac:dyDescent="0.2">
      <c r="A23" s="29"/>
      <c r="B23" s="20"/>
    </row>
    <row r="24" spans="1:3" ht="15.75" customHeight="1" x14ac:dyDescent="0.2">
      <c r="A24" s="29" t="s">
        <v>28</v>
      </c>
      <c r="B24" s="21"/>
      <c r="C24" s="4" t="s">
        <v>20</v>
      </c>
    </row>
    <row r="25" spans="1:3" ht="15.75" customHeight="1" x14ac:dyDescent="0.2">
      <c r="A25" s="29"/>
      <c r="B25" s="21"/>
      <c r="C25" s="4" t="s">
        <v>21</v>
      </c>
    </row>
    <row r="26" spans="1:3" ht="15.75" customHeight="1" x14ac:dyDescent="0.2">
      <c r="A26" s="29"/>
      <c r="B26" s="21"/>
      <c r="C26" s="28" t="s">
        <v>22</v>
      </c>
    </row>
    <row r="27" spans="1:3" ht="15.75" customHeight="1" x14ac:dyDescent="0.2">
      <c r="C27" s="28" t="s">
        <v>23</v>
      </c>
    </row>
    <row r="29" spans="1:3" ht="15.75" customHeight="1" x14ac:dyDescent="0.2">
      <c r="A29" s="30" t="s">
        <v>6</v>
      </c>
      <c r="C29" s="21" t="s">
        <v>24</v>
      </c>
    </row>
    <row r="32" spans="1:3" ht="15.75" customHeight="1" x14ac:dyDescent="0.2">
      <c r="B32" s="14"/>
      <c r="C32" s="13"/>
    </row>
    <row r="33" spans="1:3" ht="15.75" customHeight="1" x14ac:dyDescent="0.2">
      <c r="B33" s="14"/>
      <c r="C33" s="13"/>
    </row>
    <row r="34" spans="1:3" ht="15.75" customHeight="1" x14ac:dyDescent="0.2">
      <c r="A34" s="13"/>
      <c r="B34" s="10"/>
      <c r="C34" s="10"/>
    </row>
    <row r="35" spans="1:3" ht="15.75" customHeight="1" x14ac:dyDescent="0.2">
      <c r="A35" s="10"/>
      <c r="B35" s="10"/>
      <c r="C35" s="10"/>
    </row>
  </sheetData>
  <sheetProtection sheet="1" objects="1" scenarios="1"/>
  <conditionalFormatting sqref="A16 B11:B12 A22:A26 A5:A10">
    <cfRule type="cellIs" dxfId="1" priority="1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Backegge&amp;C&amp;"Tahoma,Fett"&amp;12&amp;A&amp;R&amp;"Tahoma,Standard"QF7105b</oddHeader>
    <oddFooter>&amp;L&amp;"Tahoma,Standard"&amp;6&amp;F&amp;C&amp;"Tahoma,Standard"&amp;6Version: &amp;D, Oli Chragebär&amp;R&amp;"Tahoma,Standard"&amp;6Seite: &amp;P (&amp;N)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view="pageLayout" zoomScale="145" zoomScaleNormal="100" zoomScalePageLayoutView="145" workbookViewId="0"/>
  </sheetViews>
  <sheetFormatPr baseColWidth="10" defaultColWidth="119.140625" defaultRowHeight="15.75" customHeight="1" x14ac:dyDescent="0.2"/>
  <cols>
    <col min="1" max="1" width="10" style="4" customWidth="1"/>
    <col min="2" max="2" width="3.5703125" style="4" customWidth="1"/>
    <col min="3" max="3" width="53.42578125" style="4" customWidth="1"/>
    <col min="4" max="4" width="10.7109375" style="4" customWidth="1"/>
    <col min="5" max="5" width="2.5703125" style="4" customWidth="1"/>
    <col min="6" max="6" width="53.42578125" style="4" customWidth="1"/>
    <col min="7" max="9" width="14.7109375" style="4" customWidth="1"/>
    <col min="10" max="16384" width="119.140625" style="4"/>
  </cols>
  <sheetData>
    <row r="1" spans="1:9" s="10" customFormat="1" ht="15.75" customHeight="1" x14ac:dyDescent="0.25">
      <c r="A1" s="11">
        <v>1</v>
      </c>
      <c r="B1" s="25" t="s">
        <v>0</v>
      </c>
      <c r="C1" s="12" t="s">
        <v>1</v>
      </c>
      <c r="D1" s="6"/>
      <c r="E1" s="7"/>
      <c r="F1" s="8"/>
      <c r="H1" s="3"/>
      <c r="I1" s="3"/>
    </row>
    <row r="2" spans="1:9" ht="5.85" customHeight="1" x14ac:dyDescent="0.2">
      <c r="A2" s="15"/>
      <c r="B2" s="16"/>
      <c r="C2" s="17"/>
      <c r="D2" s="1"/>
      <c r="E2" s="1"/>
    </row>
    <row r="3" spans="1:9" s="5" customFormat="1" ht="15.75" customHeight="1" x14ac:dyDescent="0.2">
      <c r="A3" s="52"/>
      <c r="B3" s="53"/>
      <c r="C3" s="54" t="s">
        <v>2</v>
      </c>
      <c r="D3" s="1"/>
      <c r="E3" s="1"/>
      <c r="F3" s="1"/>
      <c r="G3" s="1"/>
    </row>
    <row r="4" spans="1:9" ht="15.75" customHeight="1" x14ac:dyDescent="0.2">
      <c r="A4" s="32"/>
      <c r="B4" s="34"/>
      <c r="C4" s="33"/>
      <c r="E4" s="1"/>
      <c r="F4" s="1"/>
      <c r="G4" s="1"/>
    </row>
    <row r="5" spans="1:9" ht="15.75" customHeight="1" x14ac:dyDescent="0.2">
      <c r="A5" s="31">
        <f>$A$1*Grundrezepte!C3</f>
        <v>525</v>
      </c>
      <c r="B5" s="48" t="s">
        <v>35</v>
      </c>
      <c r="C5" s="26" t="str">
        <f>Grundrezepte!A3</f>
        <v>Wasser</v>
      </c>
      <c r="E5" s="1"/>
      <c r="F5" s="1"/>
      <c r="G5" s="1"/>
    </row>
    <row r="6" spans="1:9" ht="15.75" customHeight="1" x14ac:dyDescent="0.2">
      <c r="A6" s="22">
        <f>$A$1*Grundrezepte!C4</f>
        <v>125</v>
      </c>
      <c r="B6" s="50" t="s">
        <v>35</v>
      </c>
      <c r="C6" s="23" t="str">
        <f>Grundrezepte!A4</f>
        <v>Kokosnuss Milchpulver</v>
      </c>
      <c r="E6" s="1"/>
      <c r="F6" s="1"/>
      <c r="G6" s="1"/>
    </row>
    <row r="7" spans="1:9" ht="15.75" customHeight="1" x14ac:dyDescent="0.2">
      <c r="A7" s="31">
        <f>$A$1*Grundrezepte!C5</f>
        <v>40</v>
      </c>
      <c r="B7" s="48" t="s">
        <v>35</v>
      </c>
      <c r="C7" s="26" t="str">
        <f>Grundrezepte!A5</f>
        <v>Milchreis (Rundkornreis)</v>
      </c>
      <c r="E7" s="1"/>
      <c r="F7" s="1"/>
      <c r="G7" s="1"/>
      <c r="H7" s="1"/>
    </row>
    <row r="8" spans="1:9" ht="15.75" customHeight="1" x14ac:dyDescent="0.2">
      <c r="A8" s="22">
        <f>$A$1*Grundrezepte!C6</f>
        <v>40</v>
      </c>
      <c r="B8" s="50" t="s">
        <v>35</v>
      </c>
      <c r="C8" s="23" t="str">
        <f>Grundrezepte!A6</f>
        <v>Basmati Reis</v>
      </c>
      <c r="E8" s="1"/>
      <c r="F8" s="1"/>
      <c r="G8" s="1"/>
      <c r="H8" s="1"/>
    </row>
    <row r="9" spans="1:9" ht="15.75" customHeight="1" x14ac:dyDescent="0.2">
      <c r="A9" s="31">
        <f>$A$1*Grundrezepte!C7</f>
        <v>20</v>
      </c>
      <c r="B9" s="48" t="s">
        <v>35</v>
      </c>
      <c r="C9" s="26" t="str">
        <f>Grundrezepte!A7</f>
        <v>Butter</v>
      </c>
      <c r="E9" s="1"/>
      <c r="F9" s="1"/>
      <c r="G9" s="1"/>
      <c r="H9" s="1"/>
    </row>
    <row r="10" spans="1:9" ht="15.75" customHeight="1" x14ac:dyDescent="0.2">
      <c r="A10" s="22">
        <f>$A$1*Grundrezepte!C8</f>
        <v>25</v>
      </c>
      <c r="B10" s="50" t="s">
        <v>35</v>
      </c>
      <c r="C10" s="23" t="str">
        <f>Grundrezepte!A8</f>
        <v>Kokosnuss geraspelt</v>
      </c>
      <c r="D10" s="2"/>
      <c r="E10" s="1"/>
      <c r="F10" s="1"/>
      <c r="G10" s="1"/>
      <c r="H10" s="1"/>
    </row>
    <row r="11" spans="1:9" ht="15.75" customHeight="1" x14ac:dyDescent="0.2">
      <c r="A11" s="39">
        <f>$A$1*Grundrezepte!C9</f>
        <v>0.5</v>
      </c>
      <c r="B11" s="55" t="s">
        <v>36</v>
      </c>
      <c r="C11" s="18" t="str">
        <f>Grundrezepte!A9</f>
        <v>Vanilleschote</v>
      </c>
      <c r="D11" s="2"/>
      <c r="E11" s="1"/>
      <c r="F11" s="1"/>
      <c r="G11" s="1"/>
      <c r="H11" s="1"/>
    </row>
    <row r="12" spans="1:9" s="24" customFormat="1" ht="15.75" customHeight="1" x14ac:dyDescent="0.2">
      <c r="A12" s="51">
        <f>$A$1*Grundrezepte!C10</f>
        <v>0.5</v>
      </c>
      <c r="B12" s="56" t="s">
        <v>36</v>
      </c>
      <c r="C12" s="23" t="str">
        <f>Grundrezepte!A10</f>
        <v>Zimtstange</v>
      </c>
      <c r="D12" s="2"/>
      <c r="E12" s="1"/>
      <c r="F12" s="1"/>
      <c r="G12" s="1"/>
      <c r="H12" s="1"/>
    </row>
    <row r="13" spans="1:9" ht="15.75" customHeight="1" x14ac:dyDescent="0.2">
      <c r="A13" s="61">
        <f>$A$1*Grundrezepte!C12</f>
        <v>1</v>
      </c>
      <c r="B13" s="49"/>
      <c r="C13" s="38" t="s">
        <v>18</v>
      </c>
      <c r="D13" s="2"/>
      <c r="E13" s="1"/>
      <c r="F13" s="1"/>
      <c r="G13" s="1"/>
      <c r="H13" s="1"/>
    </row>
    <row r="14" spans="1:9" ht="15.75" customHeight="1" x14ac:dyDescent="0.2">
      <c r="A14" s="35"/>
      <c r="B14" s="24"/>
      <c r="C14" s="43"/>
      <c r="D14" s="2"/>
      <c r="E14" s="1"/>
      <c r="F14" s="1"/>
      <c r="G14" s="1"/>
      <c r="H14" s="1"/>
    </row>
    <row r="15" spans="1:9" ht="15.75" customHeight="1" x14ac:dyDescent="0.2">
      <c r="A15" s="44">
        <f>SUM(A5:A10)</f>
        <v>775</v>
      </c>
      <c r="B15" s="45"/>
      <c r="C15" s="46" t="s">
        <v>3</v>
      </c>
      <c r="D15" s="9"/>
      <c r="E15" s="1"/>
      <c r="F15" s="1"/>
      <c r="G15" s="1"/>
      <c r="H15" s="1"/>
    </row>
    <row r="16" spans="1:9" ht="15.75" customHeight="1" x14ac:dyDescent="0.2">
      <c r="A16" s="41" t="s">
        <v>30</v>
      </c>
      <c r="B16" s="40" t="s">
        <v>32</v>
      </c>
      <c r="C16" s="42" t="s">
        <v>31</v>
      </c>
    </row>
    <row r="17" spans="1:3" ht="15.75" customHeight="1" x14ac:dyDescent="0.2">
      <c r="A17" s="36">
        <f>A15*75%</f>
        <v>581.25</v>
      </c>
      <c r="B17" s="37"/>
      <c r="C17" s="47" t="s">
        <v>29</v>
      </c>
    </row>
    <row r="19" spans="1:3" ht="15.75" customHeight="1" x14ac:dyDescent="0.2">
      <c r="A19" s="27" t="s">
        <v>4</v>
      </c>
      <c r="C19" s="4" t="s">
        <v>19</v>
      </c>
    </row>
    <row r="20" spans="1:3" ht="15.75" customHeight="1" x14ac:dyDescent="0.2">
      <c r="C20" s="4" t="s">
        <v>25</v>
      </c>
    </row>
    <row r="21" spans="1:3" ht="15.75" customHeight="1" x14ac:dyDescent="0.2">
      <c r="B21" s="21"/>
      <c r="C21" s="4" t="s">
        <v>26</v>
      </c>
    </row>
    <row r="22" spans="1:3" ht="15.75" customHeight="1" x14ac:dyDescent="0.2">
      <c r="A22" s="29"/>
      <c r="B22" s="21"/>
      <c r="C22" s="4" t="s">
        <v>27</v>
      </c>
    </row>
    <row r="23" spans="1:3" ht="15.75" customHeight="1" x14ac:dyDescent="0.2">
      <c r="A23" s="29"/>
      <c r="B23" s="20"/>
    </row>
    <row r="24" spans="1:3" ht="15.75" customHeight="1" x14ac:dyDescent="0.2">
      <c r="A24" s="29" t="s">
        <v>28</v>
      </c>
      <c r="B24" s="21"/>
      <c r="C24" s="4" t="s">
        <v>20</v>
      </c>
    </row>
    <row r="25" spans="1:3" ht="15.75" customHeight="1" x14ac:dyDescent="0.2">
      <c r="A25" s="29"/>
      <c r="B25" s="21"/>
      <c r="C25" s="4" t="s">
        <v>21</v>
      </c>
    </row>
    <row r="26" spans="1:3" ht="15.75" customHeight="1" x14ac:dyDescent="0.2">
      <c r="A26" s="29"/>
      <c r="B26" s="21"/>
      <c r="C26" s="28" t="s">
        <v>22</v>
      </c>
    </row>
    <row r="27" spans="1:3" ht="15.75" customHeight="1" x14ac:dyDescent="0.2">
      <c r="C27" s="28" t="s">
        <v>23</v>
      </c>
    </row>
    <row r="29" spans="1:3" ht="15.75" customHeight="1" x14ac:dyDescent="0.2">
      <c r="A29" s="30" t="s">
        <v>6</v>
      </c>
      <c r="C29" s="21" t="s">
        <v>24</v>
      </c>
    </row>
    <row r="32" spans="1:3" ht="15.75" customHeight="1" x14ac:dyDescent="0.2">
      <c r="B32" s="14"/>
      <c r="C32" s="13"/>
    </row>
    <row r="33" spans="1:3" ht="15.75" customHeight="1" x14ac:dyDescent="0.2">
      <c r="B33" s="14"/>
      <c r="C33" s="13"/>
    </row>
    <row r="34" spans="1:3" ht="15.75" customHeight="1" x14ac:dyDescent="0.2">
      <c r="A34" s="13"/>
      <c r="B34" s="10"/>
      <c r="C34" s="10"/>
    </row>
    <row r="35" spans="1:3" ht="15.75" customHeight="1" x14ac:dyDescent="0.2">
      <c r="A35" s="10"/>
      <c r="B35" s="10"/>
      <c r="C35" s="10"/>
    </row>
  </sheetData>
  <sheetProtection sheet="1" objects="1" scenarios="1"/>
  <conditionalFormatting sqref="A16 A5:A10 B11:B12 A22:A26">
    <cfRule type="cellIs" dxfId="0" priority="3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Backegge&amp;C&amp;"Tahoma,Fett"&amp;12&amp;A&amp;R&amp;"Tahoma,Standard"QF7105b</oddHeader>
    <oddFooter>&amp;L&amp;"Tahoma,Standard"&amp;6&amp;F&amp;C&amp;"Tahoma,Standard"&amp;6Version: &amp;D, Oli Chragebär&amp;R&amp;"Tahoma,Standard"&amp;6Seite: &amp;P (&amp;N)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zoomScaleNormal="100" workbookViewId="0">
      <selection activeCell="A9" sqref="A9"/>
    </sheetView>
  </sheetViews>
  <sheetFormatPr baseColWidth="10" defaultRowHeight="15" x14ac:dyDescent="0.25"/>
  <cols>
    <col min="1" max="1" width="40.7109375" customWidth="1"/>
    <col min="2" max="12" width="15.7109375" customWidth="1"/>
  </cols>
  <sheetData>
    <row r="1" spans="1:6" ht="15.75" x14ac:dyDescent="0.25">
      <c r="A1" s="19"/>
      <c r="B1" s="19" t="s">
        <v>7</v>
      </c>
      <c r="C1" s="19" t="s">
        <v>8</v>
      </c>
      <c r="D1" s="19" t="s">
        <v>9</v>
      </c>
      <c r="E1" s="4"/>
      <c r="F1" s="4"/>
    </row>
    <row r="2" spans="1:6" ht="15.75" x14ac:dyDescent="0.25">
      <c r="A2" s="19" t="s">
        <v>10</v>
      </c>
      <c r="B2" s="19">
        <v>700</v>
      </c>
      <c r="C2" s="19"/>
      <c r="D2" s="19">
        <v>650</v>
      </c>
      <c r="E2" s="4"/>
      <c r="F2" s="4"/>
    </row>
    <row r="3" spans="1:6" ht="15.75" x14ac:dyDescent="0.25">
      <c r="A3" s="19" t="s">
        <v>5</v>
      </c>
      <c r="B3" s="19"/>
      <c r="C3" s="19">
        <v>525</v>
      </c>
      <c r="D3" s="19"/>
      <c r="E3" s="4"/>
      <c r="F3" s="4"/>
    </row>
    <row r="4" spans="1:6" ht="15.75" x14ac:dyDescent="0.25">
      <c r="A4" s="19" t="s">
        <v>13</v>
      </c>
      <c r="B4" s="19"/>
      <c r="C4" s="19">
        <v>125</v>
      </c>
      <c r="D4" s="19"/>
      <c r="E4" s="4"/>
      <c r="F4" s="4"/>
    </row>
    <row r="5" spans="1:6" ht="15.75" x14ac:dyDescent="0.25">
      <c r="A5" s="19" t="s">
        <v>33</v>
      </c>
      <c r="B5" s="19">
        <v>85</v>
      </c>
      <c r="C5" s="19">
        <v>40</v>
      </c>
      <c r="D5" s="19"/>
      <c r="E5" s="4"/>
      <c r="F5" s="4"/>
    </row>
    <row r="6" spans="1:6" ht="15.75" x14ac:dyDescent="0.25">
      <c r="A6" s="19" t="s">
        <v>11</v>
      </c>
      <c r="B6" s="19"/>
      <c r="C6" s="19">
        <v>40</v>
      </c>
      <c r="D6" s="19"/>
      <c r="E6" s="4"/>
      <c r="F6" s="4"/>
    </row>
    <row r="7" spans="1:6" ht="15.75" x14ac:dyDescent="0.25">
      <c r="A7" s="19" t="s">
        <v>12</v>
      </c>
      <c r="B7" s="19">
        <v>15</v>
      </c>
      <c r="C7" s="19">
        <v>20</v>
      </c>
      <c r="D7" s="19"/>
      <c r="E7" s="4"/>
      <c r="F7" s="4"/>
    </row>
    <row r="8" spans="1:6" ht="15.75" x14ac:dyDescent="0.25">
      <c r="A8" s="19" t="s">
        <v>14</v>
      </c>
      <c r="C8" s="19">
        <v>25</v>
      </c>
      <c r="D8" s="19"/>
      <c r="E8" s="4"/>
      <c r="F8" s="4"/>
    </row>
    <row r="9" spans="1:6" ht="15.75" x14ac:dyDescent="0.25">
      <c r="A9" s="19" t="s">
        <v>15</v>
      </c>
      <c r="B9" s="19">
        <v>0.5</v>
      </c>
      <c r="C9" s="19">
        <v>0.5</v>
      </c>
      <c r="D9" s="19">
        <v>0.5</v>
      </c>
      <c r="E9" s="4"/>
      <c r="F9" s="4"/>
    </row>
    <row r="10" spans="1:6" ht="15.75" x14ac:dyDescent="0.25">
      <c r="A10" s="19" t="s">
        <v>16</v>
      </c>
      <c r="B10" s="19"/>
      <c r="C10" s="19">
        <v>0.5</v>
      </c>
      <c r="D10" s="19"/>
      <c r="E10" s="4"/>
      <c r="F10" s="4"/>
    </row>
    <row r="11" spans="1:6" ht="15.75" x14ac:dyDescent="0.25">
      <c r="A11" s="19" t="s">
        <v>34</v>
      </c>
      <c r="B11" s="19"/>
      <c r="C11" s="19"/>
      <c r="D11" s="19">
        <v>65</v>
      </c>
      <c r="E11" s="4"/>
      <c r="F11" s="4"/>
    </row>
    <row r="12" spans="1:6" ht="15.75" x14ac:dyDescent="0.25">
      <c r="A12" s="19" t="s">
        <v>17</v>
      </c>
      <c r="B12" s="19">
        <v>1</v>
      </c>
      <c r="C12" s="19">
        <v>1</v>
      </c>
      <c r="D12" s="19">
        <v>1</v>
      </c>
      <c r="E12" s="4"/>
      <c r="F12" s="4"/>
    </row>
    <row r="13" spans="1:6" x14ac:dyDescent="0.25">
      <c r="A13" s="19"/>
      <c r="C13" s="19"/>
      <c r="D13" s="19"/>
    </row>
    <row r="14" spans="1:6" x14ac:dyDescent="0.25">
      <c r="A14" s="19"/>
      <c r="B14" s="19">
        <f>SUM(B2,B5,B7)</f>
        <v>800</v>
      </c>
      <c r="C14" s="19">
        <f>SUM(C3:C8)</f>
        <v>775</v>
      </c>
      <c r="D14" s="19">
        <f>SUM(D2,D11)</f>
        <v>715</v>
      </c>
    </row>
    <row r="15" spans="1:6" x14ac:dyDescent="0.25">
      <c r="A15" s="19"/>
      <c r="B15" s="59">
        <f>B14*75%</f>
        <v>600</v>
      </c>
      <c r="C15" s="59">
        <f>C14*75%</f>
        <v>581.25</v>
      </c>
      <c r="D15" s="59">
        <f>D14*85%</f>
        <v>607.75</v>
      </c>
    </row>
    <row r="16" spans="1:6" x14ac:dyDescent="0.25">
      <c r="A16" s="19"/>
      <c r="B16" s="60">
        <v>0.25</v>
      </c>
      <c r="C16" s="60">
        <v>0.25</v>
      </c>
      <c r="D16" s="60">
        <v>0.15</v>
      </c>
      <c r="E16" t="s">
        <v>31</v>
      </c>
    </row>
  </sheetData>
  <sheetProtection sheet="1" objects="1" scenarios="1"/>
  <pageMargins left="0.7" right="0.7" top="0.98425196850393704" bottom="0.62992125984251968" header="0.39370078740157483" footer="0.39370078740157483"/>
  <pageSetup paperSize="9" orientation="portrait" r:id="rId1"/>
  <headerFooter>
    <oddHeader>&amp;L&amp;"Tahoma,Fett"&amp;11Oli's Backegge&amp;C&amp;"Tahoma,Fett"&amp;12&amp;A&amp;14
&amp;8Wienerkonfektmasse&amp;R&amp;"Tahoma,Standard"R Teige
QF5306b</oddHeader>
    <oddFooter>&amp;L&amp;"Tahoma,Standard"&amp;8&amp;F&amp;C&amp;"Tahoma,Standard"&amp;8Version: &amp;D, Oli Chragebär&amp;R&amp;"Tahoma,Standard"&amp;8Seite: 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à la Chragebär</vt:lpstr>
      <vt:lpstr>à la Chragebär (r)</vt:lpstr>
      <vt:lpstr>Grundrezepte</vt:lpstr>
    </vt:vector>
  </TitlesOfParts>
  <Manager>Freigabe: Oli Chragebär</Manager>
  <Company>Oli's Backegge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QF7105b_Reismasse_Chragebaer</dc:title>
  <dc:subject>Backfüllungen</dc:subject>
  <dc:creator>Oli Chragebär</dc:creator>
  <cp:keywords>Reismasse</cp:keywords>
  <dc:description/>
  <cp:lastModifiedBy>Oliver Meyer</cp:lastModifiedBy>
  <cp:lastPrinted>2014-08-04T08:31:13Z</cp:lastPrinted>
  <dcterms:created xsi:type="dcterms:W3CDTF">2011-11-15T17:26:24Z</dcterms:created>
  <dcterms:modified xsi:type="dcterms:W3CDTF">2019-08-12T16:10:11Z</dcterms:modified>
  <cp:category>QF7100</cp:category>
</cp:coreProperties>
</file>