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Rezepte Olis Backecke\"/>
    </mc:Choice>
  </mc:AlternateContent>
  <xr:revisionPtr revIDLastSave="2" documentId="13_ncr:1_{D812088A-7084-4419-9D26-43F8A073F7F6}" xr6:coauthVersionLast="43" xr6:coauthVersionMax="43" xr10:uidLastSave="{F6DF5C8C-3D58-4292-9DDB-4D0CAC2AAD17}"/>
  <bookViews>
    <workbookView xWindow="-120" yWindow="-120" windowWidth="29040" windowHeight="15840" xr2:uid="{00000000-000D-0000-FFFF-FFFF00000000}"/>
  </bookViews>
  <sheets>
    <sheet name="Lebkuchengewürzmischung" sheetId="15" r:id="rId1"/>
    <sheet name="Lebkuchengewürzmischung (r)" sheetId="17" r:id="rId2"/>
    <sheet name="Grundrezepte" sheetId="14" r:id="rId3"/>
  </sheets>
  <definedNames>
    <definedName name="Lebkuchengeürz">#REF!</definedName>
    <definedName name="Sableteige" localSheetId="0">#REF!</definedName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5" l="1"/>
  <c r="A9" i="15"/>
  <c r="A5" i="15"/>
  <c r="D12" i="14"/>
  <c r="A11" i="15" s="1"/>
  <c r="C12" i="14"/>
  <c r="B12" i="14"/>
  <c r="C11" i="17"/>
  <c r="A11" i="17"/>
  <c r="C10" i="17"/>
  <c r="A10" i="17"/>
  <c r="C9" i="17"/>
  <c r="A9" i="17"/>
  <c r="C8" i="17"/>
  <c r="A8" i="17"/>
  <c r="C7" i="17"/>
  <c r="A7" i="17"/>
  <c r="C6" i="17"/>
  <c r="A6" i="17"/>
  <c r="C5" i="17"/>
  <c r="A5" i="17"/>
  <c r="A13" i="17" s="1"/>
  <c r="A7" i="15" l="1"/>
  <c r="A6" i="15"/>
  <c r="A10" i="15"/>
  <c r="C8" i="15"/>
  <c r="C11" i="15"/>
  <c r="C10" i="15"/>
  <c r="C9" i="15"/>
  <c r="C7" i="15"/>
  <c r="C6" i="15"/>
  <c r="C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3" authorId="0" shapeId="0" xr:uid="{44AFE279-39F2-4C73-96EE-ED2065FCC649}">
      <text>
        <r>
          <rPr>
            <b/>
            <sz val="9"/>
            <color indexed="81"/>
            <rFont val="Segoe UI"/>
            <family val="2"/>
          </rPr>
          <t>Menge eingben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1E38713C-5717-4BF5-91F6-F3DB821349FC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<sst xmlns="http://schemas.openxmlformats.org/spreadsheetml/2006/main" count="42" uniqueCount="21">
  <si>
    <t>x</t>
  </si>
  <si>
    <t>Rezept</t>
  </si>
  <si>
    <t>Rohmaterial</t>
  </si>
  <si>
    <t>Rezeptgewicht</t>
  </si>
  <si>
    <t>Herstellung:</t>
  </si>
  <si>
    <t>Haltbarkeit:</t>
  </si>
  <si>
    <t>Bibergewürz</t>
  </si>
  <si>
    <t>Birnenbrotgewürz</t>
  </si>
  <si>
    <t>Lebkuchengeürz</t>
  </si>
  <si>
    <t>Zimt</t>
  </si>
  <si>
    <t>Koriander</t>
  </si>
  <si>
    <t>Muskatnuss</t>
  </si>
  <si>
    <t>Anis</t>
  </si>
  <si>
    <t>Nelken</t>
  </si>
  <si>
    <t>Ingwer</t>
  </si>
  <si>
    <t>Fenchelsamen</t>
  </si>
  <si>
    <t>Sternanis</t>
  </si>
  <si>
    <t>Alle Gewürze (gemalen) gründlich mischen.</t>
  </si>
  <si>
    <t>Luftdicht und Lichtgeschützt lagern.</t>
  </si>
  <si>
    <t>Siehe gekaufte Gewürze.</t>
  </si>
  <si>
    <t>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</si>
</sst>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</cellStyleXfs>
  <cellXfs count="51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2" fontId="4" fillId="2" borderId="0" xfId="1" applyAlignment="1" applyProtection="1">
      <alignment vertical="center"/>
      <protection locked="0"/>
    </xf>
    <xf numFmtId="0" fontId="8" fillId="0" borderId="0" xfId="8" applyFill="1" applyBorder="1" applyAlignment="1">
      <alignment vertical="center"/>
    </xf>
    <xf numFmtId="1" fontId="6" fillId="0" borderId="1" xfId="4" applyNumberFormat="1" applyBorder="1" applyAlignment="1">
      <alignment vertical="center"/>
    </xf>
    <xf numFmtId="0" fontId="6" fillId="0" borderId="2" xfId="4" applyNumberFormat="1" applyBorder="1" applyAlignment="1">
      <alignment vertical="center"/>
    </xf>
    <xf numFmtId="0" fontId="6" fillId="0" borderId="0" xfId="4" applyAlignment="1">
      <alignment vertical="center"/>
    </xf>
    <xf numFmtId="0" fontId="7" fillId="0" borderId="0" xfId="6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6" applyBorder="1" applyAlignment="1">
      <alignment vertical="center"/>
    </xf>
    <xf numFmtId="0" fontId="5" fillId="4" borderId="3" xfId="3" applyNumberFormat="1" applyBorder="1" applyAlignment="1">
      <alignment vertical="center"/>
    </xf>
    <xf numFmtId="0" fontId="5" fillId="4" borderId="4" xfId="3" applyNumberFormat="1" applyBorder="1" applyAlignment="1">
      <alignment vertical="center"/>
    </xf>
    <xf numFmtId="0" fontId="5" fillId="4" borderId="5" xfId="3" applyNumberFormat="1" applyBorder="1" applyAlignment="1">
      <alignment vertical="center"/>
    </xf>
    <xf numFmtId="1" fontId="3" fillId="5" borderId="1" xfId="5" applyNumberFormat="1" applyBorder="1" applyAlignment="1">
      <alignment vertical="center"/>
    </xf>
    <xf numFmtId="0" fontId="3" fillId="5" borderId="2" xfId="5" applyNumberFormat="1" applyBorder="1" applyAlignment="1">
      <alignment vertical="center"/>
    </xf>
    <xf numFmtId="0" fontId="6" fillId="0" borderId="0" xfId="4">
      <alignment vertical="center"/>
    </xf>
    <xf numFmtId="0" fontId="6" fillId="0" borderId="0" xfId="4" applyNumberFormat="1" applyBorder="1">
      <alignment vertical="center"/>
    </xf>
    <xf numFmtId="0" fontId="6" fillId="0" borderId="0" xfId="4" applyBorder="1">
      <alignment vertical="center"/>
    </xf>
    <xf numFmtId="1" fontId="6" fillId="0" borderId="0" xfId="4" applyNumberFormat="1" applyBorder="1">
      <alignment vertical="center"/>
    </xf>
    <xf numFmtId="0" fontId="11" fillId="6" borderId="0" xfId="11" applyBorder="1" applyAlignment="1">
      <alignment vertical="center"/>
    </xf>
    <xf numFmtId="0" fontId="9" fillId="6" borderId="1" xfId="9" applyBorder="1" applyAlignment="1">
      <alignment horizontal="right" vertical="center"/>
    </xf>
    <xf numFmtId="1" fontId="6" fillId="0" borderId="3" xfId="4" applyNumberFormat="1" applyBorder="1" applyAlignment="1">
      <alignment vertical="center"/>
    </xf>
    <xf numFmtId="0" fontId="6" fillId="0" borderId="4" xfId="4" applyNumberFormat="1" applyBorder="1" applyAlignment="1">
      <alignment vertical="center"/>
    </xf>
    <xf numFmtId="0" fontId="6" fillId="0" borderId="5" xfId="4" applyNumberFormat="1" applyBorder="1" applyAlignment="1">
      <alignment vertical="center"/>
    </xf>
    <xf numFmtId="0" fontId="8" fillId="0" borderId="0" xfId="8" applyFill="1" applyBorder="1" applyAlignment="1">
      <alignment horizontal="center" vertical="center"/>
    </xf>
    <xf numFmtId="1" fontId="3" fillId="0" borderId="1" xfId="5" applyNumberFormat="1" applyFill="1" applyBorder="1" applyAlignment="1">
      <alignment vertical="center"/>
    </xf>
    <xf numFmtId="0" fontId="3" fillId="0" borderId="2" xfId="5" applyNumberFormat="1" applyFill="1" applyBorder="1" applyAlignment="1">
      <alignment vertical="center"/>
    </xf>
    <xf numFmtId="1" fontId="7" fillId="0" borderId="0" xfId="6" applyNumberFormat="1" applyBorder="1">
      <alignment vertical="center"/>
    </xf>
    <xf numFmtId="1" fontId="6" fillId="5" borderId="1" xfId="4" applyNumberFormat="1" applyFill="1" applyBorder="1" applyAlignment="1">
      <alignment vertical="center"/>
    </xf>
    <xf numFmtId="0" fontId="6" fillId="5" borderId="2" xfId="4" applyNumberFormat="1" applyFill="1" applyBorder="1" applyAlignment="1">
      <alignment vertical="center"/>
    </xf>
    <xf numFmtId="1" fontId="5" fillId="0" borderId="0" xfId="3" applyNumberFormat="1" applyFill="1" applyBorder="1" applyAlignment="1">
      <alignment vertical="center"/>
    </xf>
    <xf numFmtId="0" fontId="5" fillId="0" borderId="0" xfId="3" applyFill="1" applyBorder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1" fontId="10" fillId="6" borderId="6" xfId="10" applyNumberFormat="1" applyBorder="1" applyAlignment="1">
      <alignment vertical="center"/>
    </xf>
    <xf numFmtId="1" fontId="9" fillId="6" borderId="7" xfId="9" applyNumberFormat="1" applyBorder="1" applyAlignment="1">
      <alignment vertical="center"/>
    </xf>
    <xf numFmtId="2" fontId="4" fillId="0" borderId="0" xfId="1" applyFill="1" applyAlignment="1" applyProtection="1">
      <alignment vertical="center"/>
    </xf>
    <xf numFmtId="1" fontId="10" fillId="6" borderId="6" xfId="10" applyNumberFormat="1" applyBorder="1" applyAlignment="1" applyProtection="1">
      <alignment vertical="center"/>
      <protection locked="0"/>
    </xf>
    <xf numFmtId="0" fontId="13" fillId="6" borderId="2" xfId="9" applyFont="1" applyBorder="1" applyAlignment="1">
      <alignment vertical="center"/>
    </xf>
    <xf numFmtId="1" fontId="13" fillId="6" borderId="8" xfId="9" applyNumberFormat="1" applyFont="1" applyBorder="1" applyAlignment="1">
      <alignment vertical="center"/>
    </xf>
    <xf numFmtId="0" fontId="4" fillId="5" borderId="0" xfId="5" applyNumberFormat="1" applyFont="1" applyBorder="1" applyAlignment="1">
      <alignment vertical="center"/>
    </xf>
    <xf numFmtId="0" fontId="4" fillId="0" borderId="0" xfId="5" applyNumberFormat="1" applyFont="1" applyFill="1" applyBorder="1" applyAlignment="1">
      <alignment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tabSelected="1" view="pageLayout" zoomScale="145" zoomScaleNormal="100" zoomScalePageLayoutView="145" workbookViewId="0">
      <selection activeCell="A13" sqref="A13"/>
    </sheetView>
  </sheetViews>
  <sheetFormatPr baseColWidth="10" defaultColWidth="24.8554687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9" width="14.7109375" style="4" customWidth="1"/>
    <col min="10" max="16384" width="24.85546875" style="4"/>
  </cols>
  <sheetData>
    <row r="1" spans="1:9" s="10" customFormat="1" ht="15.75" customHeight="1" x14ac:dyDescent="0.25">
      <c r="A1" s="45"/>
      <c r="B1" s="45"/>
      <c r="C1" s="45"/>
      <c r="D1" s="6"/>
      <c r="E1" s="7"/>
      <c r="F1" s="8"/>
      <c r="H1" s="3"/>
      <c r="I1" s="3"/>
    </row>
    <row r="2" spans="1:9" ht="5.85" customHeight="1" x14ac:dyDescent="0.2">
      <c r="A2" s="19"/>
      <c r="B2" s="20"/>
      <c r="C2" s="21"/>
      <c r="D2" s="1"/>
      <c r="E2" s="1"/>
    </row>
    <row r="3" spans="1:9" s="5" customFormat="1" ht="15.75" customHeight="1" x14ac:dyDescent="0.2">
      <c r="A3" s="29"/>
      <c r="B3" s="28"/>
      <c r="C3" s="47" t="s">
        <v>2</v>
      </c>
      <c r="D3" s="1"/>
      <c r="E3" s="1"/>
      <c r="F3" s="1"/>
      <c r="G3" s="1"/>
    </row>
    <row r="4" spans="1:9" ht="15.75" customHeight="1" x14ac:dyDescent="0.2">
      <c r="A4" s="30"/>
      <c r="B4" s="31"/>
      <c r="C4" s="32"/>
      <c r="E4" s="1"/>
      <c r="F4" s="1"/>
      <c r="G4" s="1"/>
    </row>
    <row r="5" spans="1:9" ht="15.75" customHeight="1" x14ac:dyDescent="0.2">
      <c r="A5" s="22">
        <f>Grundrezepte!D2/Grundrezepte!$D$12*Lebkuchengewürzmischung!$A$13</f>
        <v>100</v>
      </c>
      <c r="B5" s="49" t="s">
        <v>20</v>
      </c>
      <c r="C5" s="23" t="str">
        <f>Grundrezepte!A2</f>
        <v>Zimt</v>
      </c>
      <c r="E5" s="1"/>
      <c r="F5" s="1"/>
      <c r="G5" s="1"/>
    </row>
    <row r="6" spans="1:9" ht="15.75" customHeight="1" x14ac:dyDescent="0.2">
      <c r="A6" s="34">
        <f>Grundrezepte!D3/Grundrezepte!$D$12*Lebkuchengewürzmischung!$A$13</f>
        <v>125</v>
      </c>
      <c r="B6" s="50" t="s">
        <v>20</v>
      </c>
      <c r="C6" s="14" t="str">
        <f>Grundrezepte!A3</f>
        <v>Koriander</v>
      </c>
      <c r="E6" s="1"/>
      <c r="F6" s="1"/>
      <c r="G6" s="1"/>
    </row>
    <row r="7" spans="1:9" ht="15.75" customHeight="1" x14ac:dyDescent="0.2">
      <c r="A7" s="22">
        <f>Grundrezepte!D4/Grundrezepte!$D$12*Lebkuchengewürzmischung!$A$13</f>
        <v>50</v>
      </c>
      <c r="B7" s="49" t="s">
        <v>20</v>
      </c>
      <c r="C7" s="23" t="str">
        <f>Grundrezepte!A4</f>
        <v>Muskatnuss</v>
      </c>
      <c r="E7" s="1"/>
      <c r="F7" s="1"/>
      <c r="G7" s="1"/>
    </row>
    <row r="8" spans="1:9" ht="15.75" customHeight="1" x14ac:dyDescent="0.2">
      <c r="A8" s="34">
        <f>Grundrezepte!D5/Grundrezepte!$D$12*Lebkuchengewürzmischung!$A$13</f>
        <v>125</v>
      </c>
      <c r="B8" s="50" t="s">
        <v>20</v>
      </c>
      <c r="C8" s="35" t="str">
        <f>Grundrezepte!A5</f>
        <v>Anis</v>
      </c>
      <c r="E8" s="1"/>
      <c r="F8" s="1"/>
      <c r="G8" s="1"/>
      <c r="H8" s="1"/>
    </row>
    <row r="9" spans="1:9" ht="15.75" customHeight="1" x14ac:dyDescent="0.2">
      <c r="A9" s="22">
        <f>Grundrezepte!D7/Grundrezepte!$D$12*Lebkuchengewürzmischung!$A$13</f>
        <v>75</v>
      </c>
      <c r="B9" s="49" t="s">
        <v>20</v>
      </c>
      <c r="C9" s="23" t="str">
        <f>Grundrezepte!A7</f>
        <v>Nelken</v>
      </c>
      <c r="E9" s="1"/>
      <c r="F9" s="1"/>
      <c r="G9" s="1"/>
      <c r="H9" s="1"/>
    </row>
    <row r="10" spans="1:9" ht="15.75" customHeight="1" x14ac:dyDescent="0.2">
      <c r="A10" s="34">
        <f>Grundrezepte!D9/Grundrezepte!$D$12*Lebkuchengewürzmischung!$A$13</f>
        <v>75</v>
      </c>
      <c r="B10" s="50" t="s">
        <v>20</v>
      </c>
      <c r="C10" s="14" t="str">
        <f>Grundrezepte!A9</f>
        <v>Ingwer</v>
      </c>
      <c r="E10" s="1"/>
      <c r="F10" s="1"/>
      <c r="G10" s="1"/>
      <c r="H10" s="1"/>
    </row>
    <row r="11" spans="1:9" ht="15.75" customHeight="1" x14ac:dyDescent="0.2">
      <c r="A11" s="22">
        <f>Grundrezepte!D10/Grundrezepte!$D$12*Lebkuchengewürzmischung!$A$13</f>
        <v>125</v>
      </c>
      <c r="B11" s="49" t="s">
        <v>20</v>
      </c>
      <c r="C11" s="38" t="str">
        <f>Grundrezepte!A10</f>
        <v>Fenchelsamen</v>
      </c>
      <c r="E11" s="1"/>
      <c r="F11" s="1"/>
      <c r="G11" s="1"/>
      <c r="H11" s="1"/>
    </row>
    <row r="12" spans="1:9" ht="15.75" customHeight="1" x14ac:dyDescent="0.2">
      <c r="A12" s="41"/>
      <c r="B12" s="9"/>
      <c r="C12" s="42"/>
      <c r="D12" s="2"/>
      <c r="E12" s="1"/>
      <c r="F12" s="1"/>
      <c r="G12" s="1"/>
      <c r="H12" s="1"/>
    </row>
    <row r="13" spans="1:9" ht="15.75" customHeight="1" x14ac:dyDescent="0.2">
      <c r="A13" s="46">
        <v>675</v>
      </c>
      <c r="B13" s="44"/>
      <c r="C13" s="48" t="s">
        <v>3</v>
      </c>
      <c r="D13" s="2"/>
      <c r="E13" s="1"/>
      <c r="F13" s="1"/>
      <c r="G13" s="1"/>
      <c r="H13" s="1"/>
    </row>
    <row r="14" spans="1:9" s="5" customFormat="1" ht="15.75" customHeight="1" x14ac:dyDescent="0.2">
      <c r="A14" s="39"/>
      <c r="B14" s="40"/>
      <c r="C14" s="40"/>
      <c r="D14" s="2"/>
      <c r="E14" s="1"/>
      <c r="F14" s="1"/>
      <c r="G14" s="1"/>
      <c r="H14" s="1"/>
    </row>
    <row r="15" spans="1:9" ht="15.75" customHeight="1" x14ac:dyDescent="0.2">
      <c r="A15" s="16" t="s">
        <v>4</v>
      </c>
      <c r="B15" s="25"/>
      <c r="C15" s="25" t="s">
        <v>17</v>
      </c>
      <c r="D15" s="2"/>
      <c r="E15" s="1"/>
      <c r="F15" s="1"/>
      <c r="G15" s="1"/>
      <c r="H15" s="1"/>
    </row>
    <row r="16" spans="1:9" ht="15.75" customHeight="1" x14ac:dyDescent="0.2">
      <c r="B16" s="26"/>
      <c r="C16" s="25" t="s">
        <v>18</v>
      </c>
      <c r="D16" s="2"/>
      <c r="E16" s="1"/>
      <c r="F16" s="1"/>
      <c r="G16" s="1"/>
      <c r="H16" s="1"/>
    </row>
    <row r="17" spans="1:8" ht="15.75" customHeight="1" x14ac:dyDescent="0.2">
      <c r="A17" s="27"/>
      <c r="B17" s="26"/>
      <c r="C17" s="26"/>
      <c r="D17" s="9"/>
      <c r="E17" s="1"/>
      <c r="F17" s="1"/>
      <c r="G17" s="1"/>
      <c r="H17" s="1"/>
    </row>
    <row r="18" spans="1:8" ht="15.75" customHeight="1" x14ac:dyDescent="0.2">
      <c r="A18" s="36" t="s">
        <v>5</v>
      </c>
      <c r="B18" s="25"/>
      <c r="C18" s="26" t="s">
        <v>19</v>
      </c>
    </row>
    <row r="19" spans="1:8" ht="15.75" customHeight="1" x14ac:dyDescent="0.2">
      <c r="A19" s="27"/>
      <c r="B19" s="26"/>
      <c r="C19" s="26"/>
    </row>
    <row r="21" spans="1:8" ht="15.75" customHeight="1" x14ac:dyDescent="0.2">
      <c r="A21" s="27"/>
      <c r="B21" s="26"/>
      <c r="C21" s="26"/>
    </row>
    <row r="22" spans="1:8" ht="15.75" customHeight="1" x14ac:dyDescent="0.2">
      <c r="A22" s="27"/>
      <c r="B22" s="26"/>
      <c r="C22" s="26"/>
    </row>
    <row r="26" spans="1:8" ht="15.75" customHeight="1" x14ac:dyDescent="0.2">
      <c r="B26" s="17"/>
      <c r="C26" s="15"/>
    </row>
    <row r="27" spans="1:8" ht="15.75" customHeight="1" x14ac:dyDescent="0.2">
      <c r="B27" s="17"/>
      <c r="C27" s="15"/>
    </row>
    <row r="28" spans="1:8" ht="15.75" customHeight="1" x14ac:dyDescent="0.2">
      <c r="A28" s="18"/>
      <c r="B28" s="17"/>
      <c r="C28" s="15"/>
    </row>
    <row r="29" spans="1:8" ht="15.75" customHeight="1" x14ac:dyDescent="0.2">
      <c r="A29" s="18"/>
      <c r="B29" s="17"/>
      <c r="C29" s="15"/>
    </row>
    <row r="30" spans="1:8" ht="15.75" customHeight="1" x14ac:dyDescent="0.2">
      <c r="A30" s="18"/>
      <c r="B30" s="17"/>
      <c r="C30" s="15"/>
    </row>
    <row r="31" spans="1:8" ht="15.75" customHeight="1" x14ac:dyDescent="0.2">
      <c r="A31" s="18"/>
      <c r="B31" s="17"/>
      <c r="C31" s="15"/>
    </row>
    <row r="32" spans="1:8" ht="15.75" customHeight="1" x14ac:dyDescent="0.2">
      <c r="A32" s="18"/>
      <c r="B32" s="17"/>
      <c r="C32" s="15"/>
    </row>
    <row r="33" spans="1:3" ht="15.75" customHeight="1" x14ac:dyDescent="0.2">
      <c r="A33" s="18"/>
      <c r="B33" s="17"/>
      <c r="C33" s="15"/>
    </row>
    <row r="34" spans="1:3" ht="15.75" customHeight="1" x14ac:dyDescent="0.2">
      <c r="B34" s="18"/>
      <c r="C34" s="16"/>
    </row>
    <row r="35" spans="1:3" ht="15.75" customHeight="1" x14ac:dyDescent="0.2">
      <c r="B35" s="18"/>
      <c r="C35" s="16"/>
    </row>
    <row r="36" spans="1:3" ht="15.75" customHeight="1" x14ac:dyDescent="0.2">
      <c r="A36" s="16"/>
      <c r="B36" s="10"/>
      <c r="C36" s="10"/>
    </row>
    <row r="37" spans="1:3" ht="15.75" customHeight="1" x14ac:dyDescent="0.2">
      <c r="A37" s="10"/>
      <c r="B37" s="10"/>
      <c r="C37" s="10"/>
    </row>
  </sheetData>
  <sheetProtection sheet="1" objects="1" scenarios="1"/>
  <conditionalFormatting sqref="A21:A22 A17:A19 A5:A11">
    <cfRule type="cellIs" dxfId="1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Backegge&amp;C&amp;"Tahoma,Fett"&amp;12&amp;A&amp;R&amp;"Tahoma,Standard"QF8201a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8EF41-08E9-4724-8D01-90B3F7EA5E26}">
  <dimension ref="A1:I37"/>
  <sheetViews>
    <sheetView view="pageLayout" zoomScale="145" zoomScaleNormal="100" zoomScalePageLayoutView="145" workbookViewId="0"/>
  </sheetViews>
  <sheetFormatPr baseColWidth="10" defaultColWidth="24.8554687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9" width="14.7109375" style="4" customWidth="1"/>
    <col min="10" max="16384" width="24.85546875" style="4"/>
  </cols>
  <sheetData>
    <row r="1" spans="1:9" s="10" customFormat="1" ht="15.75" customHeight="1" x14ac:dyDescent="0.25">
      <c r="A1" s="11">
        <v>1</v>
      </c>
      <c r="B1" s="33" t="s">
        <v>0</v>
      </c>
      <c r="C1" s="12" t="s">
        <v>1</v>
      </c>
      <c r="D1" s="6"/>
      <c r="E1" s="7"/>
      <c r="F1" s="8"/>
      <c r="H1" s="3"/>
      <c r="I1" s="3"/>
    </row>
    <row r="2" spans="1:9" ht="5.85" customHeight="1" x14ac:dyDescent="0.2">
      <c r="A2" s="19"/>
      <c r="B2" s="20"/>
      <c r="C2" s="21"/>
      <c r="D2" s="1"/>
      <c r="E2" s="1"/>
    </row>
    <row r="3" spans="1:9" s="5" customFormat="1" ht="15.75" customHeight="1" x14ac:dyDescent="0.2">
      <c r="A3" s="29"/>
      <c r="B3" s="28"/>
      <c r="C3" s="47" t="s">
        <v>2</v>
      </c>
      <c r="D3" s="1"/>
      <c r="E3" s="1"/>
      <c r="F3" s="1"/>
      <c r="G3" s="1"/>
    </row>
    <row r="4" spans="1:9" ht="15.75" customHeight="1" x14ac:dyDescent="0.2">
      <c r="A4" s="30"/>
      <c r="B4" s="31"/>
      <c r="C4" s="32"/>
      <c r="E4" s="1"/>
      <c r="F4" s="1"/>
      <c r="G4" s="1"/>
    </row>
    <row r="5" spans="1:9" ht="15.75" customHeight="1" x14ac:dyDescent="0.2">
      <c r="A5" s="22">
        <f>$A$1*Grundrezepte!D2</f>
        <v>100</v>
      </c>
      <c r="B5" s="49" t="s">
        <v>20</v>
      </c>
      <c r="C5" s="23" t="str">
        <f>Grundrezepte!A2</f>
        <v>Zimt</v>
      </c>
      <c r="E5" s="1"/>
      <c r="F5" s="1"/>
      <c r="G5" s="1"/>
    </row>
    <row r="6" spans="1:9" ht="15.75" customHeight="1" x14ac:dyDescent="0.2">
      <c r="A6" s="13">
        <f>$A$1*Grundrezepte!D3</f>
        <v>125</v>
      </c>
      <c r="B6" s="50" t="s">
        <v>20</v>
      </c>
      <c r="C6" s="14" t="str">
        <f>Grundrezepte!A3</f>
        <v>Koriander</v>
      </c>
      <c r="E6" s="1"/>
      <c r="F6" s="1"/>
      <c r="G6" s="1"/>
    </row>
    <row r="7" spans="1:9" ht="15.75" customHeight="1" x14ac:dyDescent="0.2">
      <c r="A7" s="22">
        <f>$A$1*Grundrezepte!D4</f>
        <v>50</v>
      </c>
      <c r="B7" s="49" t="s">
        <v>20</v>
      </c>
      <c r="C7" s="23" t="str">
        <f>Grundrezepte!A4</f>
        <v>Muskatnuss</v>
      </c>
      <c r="E7" s="1"/>
      <c r="F7" s="1"/>
      <c r="G7" s="1"/>
    </row>
    <row r="8" spans="1:9" ht="15.75" customHeight="1" x14ac:dyDescent="0.2">
      <c r="A8" s="34">
        <f>$A$1*Grundrezepte!D5</f>
        <v>125</v>
      </c>
      <c r="B8" s="50" t="s">
        <v>20</v>
      </c>
      <c r="C8" s="35" t="str">
        <f>Grundrezepte!A5</f>
        <v>Anis</v>
      </c>
      <c r="E8" s="1"/>
      <c r="F8" s="1"/>
      <c r="G8" s="1"/>
      <c r="H8" s="1"/>
    </row>
    <row r="9" spans="1:9" ht="15.75" customHeight="1" x14ac:dyDescent="0.2">
      <c r="A9" s="22">
        <f>$A$1*Grundrezepte!D7</f>
        <v>75</v>
      </c>
      <c r="B9" s="49" t="s">
        <v>20</v>
      </c>
      <c r="C9" s="23" t="str">
        <f>Grundrezepte!A7</f>
        <v>Nelken</v>
      </c>
      <c r="E9" s="1"/>
      <c r="F9" s="1"/>
      <c r="G9" s="1"/>
      <c r="H9" s="1"/>
    </row>
    <row r="10" spans="1:9" ht="15.75" customHeight="1" x14ac:dyDescent="0.2">
      <c r="A10" s="13">
        <f>$A$1*Grundrezepte!D9</f>
        <v>75</v>
      </c>
      <c r="B10" s="50" t="s">
        <v>20</v>
      </c>
      <c r="C10" s="14" t="str">
        <f>Grundrezepte!A9</f>
        <v>Ingwer</v>
      </c>
      <c r="E10" s="1"/>
      <c r="F10" s="1"/>
      <c r="G10" s="1"/>
      <c r="H10" s="1"/>
    </row>
    <row r="11" spans="1:9" ht="15.75" customHeight="1" x14ac:dyDescent="0.2">
      <c r="A11" s="37">
        <f>$A$1*Grundrezepte!D10</f>
        <v>125</v>
      </c>
      <c r="B11" s="49" t="s">
        <v>20</v>
      </c>
      <c r="C11" s="38" t="str">
        <f>Grundrezepte!A10</f>
        <v>Fenchelsamen</v>
      </c>
      <c r="E11" s="1"/>
      <c r="F11" s="1"/>
      <c r="G11" s="1"/>
      <c r="H11" s="1"/>
    </row>
    <row r="12" spans="1:9" ht="15.75" customHeight="1" x14ac:dyDescent="0.2">
      <c r="A12" s="41"/>
      <c r="B12" s="9"/>
      <c r="C12" s="42"/>
      <c r="D12" s="2"/>
      <c r="E12" s="1"/>
      <c r="F12" s="1"/>
      <c r="G12" s="1"/>
      <c r="H12" s="1"/>
    </row>
    <row r="13" spans="1:9" ht="15.75" customHeight="1" x14ac:dyDescent="0.2">
      <c r="A13" s="43">
        <f>SUM(A5:A11)</f>
        <v>675</v>
      </c>
      <c r="B13" s="44"/>
      <c r="C13" s="48" t="s">
        <v>3</v>
      </c>
      <c r="D13" s="2"/>
      <c r="E13" s="1"/>
      <c r="F13" s="1"/>
      <c r="G13" s="1"/>
      <c r="H13" s="1"/>
    </row>
    <row r="14" spans="1:9" s="5" customFormat="1" ht="15.75" customHeight="1" x14ac:dyDescent="0.2">
      <c r="A14" s="39"/>
      <c r="B14" s="40"/>
      <c r="C14" s="40"/>
      <c r="D14" s="2"/>
      <c r="E14" s="1"/>
      <c r="F14" s="1"/>
      <c r="G14" s="1"/>
      <c r="H14" s="1"/>
    </row>
    <row r="15" spans="1:9" ht="15.75" customHeight="1" x14ac:dyDescent="0.2">
      <c r="A15" s="16" t="s">
        <v>4</v>
      </c>
      <c r="B15" s="25"/>
      <c r="C15" s="25" t="s">
        <v>17</v>
      </c>
      <c r="D15" s="2"/>
      <c r="E15" s="1"/>
      <c r="F15" s="1"/>
      <c r="G15" s="1"/>
      <c r="H15" s="1"/>
    </row>
    <row r="16" spans="1:9" ht="15.75" customHeight="1" x14ac:dyDescent="0.2">
      <c r="B16" s="26"/>
      <c r="C16" s="25" t="s">
        <v>18</v>
      </c>
      <c r="D16" s="2"/>
      <c r="E16" s="1"/>
      <c r="F16" s="1"/>
      <c r="G16" s="1"/>
      <c r="H16" s="1"/>
    </row>
    <row r="17" spans="1:8" ht="15.75" customHeight="1" x14ac:dyDescent="0.2">
      <c r="A17" s="27"/>
      <c r="B17" s="26"/>
      <c r="C17" s="26"/>
      <c r="D17" s="9"/>
      <c r="E17" s="1"/>
      <c r="F17" s="1"/>
      <c r="G17" s="1"/>
      <c r="H17" s="1"/>
    </row>
    <row r="18" spans="1:8" ht="15.75" customHeight="1" x14ac:dyDescent="0.2">
      <c r="A18" s="36" t="s">
        <v>5</v>
      </c>
      <c r="B18" s="25"/>
      <c r="C18" s="26" t="s">
        <v>19</v>
      </c>
    </row>
    <row r="19" spans="1:8" ht="15.75" customHeight="1" x14ac:dyDescent="0.2">
      <c r="A19" s="27"/>
      <c r="B19" s="26"/>
      <c r="C19" s="26"/>
    </row>
    <row r="21" spans="1:8" ht="15.75" customHeight="1" x14ac:dyDescent="0.2">
      <c r="A21" s="27"/>
      <c r="B21" s="26"/>
      <c r="C21" s="26"/>
    </row>
    <row r="22" spans="1:8" ht="15.75" customHeight="1" x14ac:dyDescent="0.2">
      <c r="A22" s="27"/>
      <c r="B22" s="26"/>
      <c r="C22" s="26"/>
    </row>
    <row r="26" spans="1:8" ht="15.75" customHeight="1" x14ac:dyDescent="0.2">
      <c r="B26" s="17"/>
      <c r="C26" s="15"/>
    </row>
    <row r="27" spans="1:8" ht="15.75" customHeight="1" x14ac:dyDescent="0.2">
      <c r="B27" s="17"/>
      <c r="C27" s="15"/>
    </row>
    <row r="28" spans="1:8" ht="15.75" customHeight="1" x14ac:dyDescent="0.2">
      <c r="A28" s="18"/>
      <c r="B28" s="17"/>
      <c r="C28" s="15"/>
    </row>
    <row r="29" spans="1:8" ht="15.75" customHeight="1" x14ac:dyDescent="0.2">
      <c r="A29" s="18"/>
      <c r="B29" s="17"/>
      <c r="C29" s="15"/>
    </row>
    <row r="30" spans="1:8" ht="15.75" customHeight="1" x14ac:dyDescent="0.2">
      <c r="A30" s="18"/>
      <c r="B30" s="17"/>
      <c r="C30" s="15"/>
    </row>
    <row r="31" spans="1:8" ht="15.75" customHeight="1" x14ac:dyDescent="0.2">
      <c r="A31" s="18"/>
      <c r="B31" s="17"/>
      <c r="C31" s="15"/>
    </row>
    <row r="32" spans="1:8" ht="15.75" customHeight="1" x14ac:dyDescent="0.2">
      <c r="A32" s="18"/>
      <c r="B32" s="17"/>
      <c r="C32" s="15"/>
    </row>
    <row r="33" spans="1:3" ht="15.75" customHeight="1" x14ac:dyDescent="0.2">
      <c r="A33" s="18"/>
      <c r="B33" s="17"/>
      <c r="C33" s="15"/>
    </row>
    <row r="34" spans="1:3" ht="15.75" customHeight="1" x14ac:dyDescent="0.2">
      <c r="B34" s="18"/>
      <c r="C34" s="16"/>
    </row>
    <row r="35" spans="1:3" ht="15.75" customHeight="1" x14ac:dyDescent="0.2">
      <c r="B35" s="18"/>
      <c r="C35" s="16"/>
    </row>
    <row r="36" spans="1:3" ht="15.75" customHeight="1" x14ac:dyDescent="0.2">
      <c r="A36" s="16"/>
      <c r="B36" s="10"/>
      <c r="C36" s="10"/>
    </row>
    <row r="37" spans="1:3" ht="15.75" customHeight="1" x14ac:dyDescent="0.2">
      <c r="A37" s="10"/>
      <c r="B37" s="10"/>
      <c r="C37" s="10"/>
    </row>
  </sheetData>
  <sheetProtection sheet="1" objects="1" scenarios="1"/>
  <conditionalFormatting sqref="A5:A11 A21:A22 A17:A19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Backegge&amp;C&amp;"Tahoma,Fett"&amp;12&amp;A&amp;R&amp;"Tahoma,Standard"QF8201a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zoomScaleNormal="100" workbookViewId="0">
      <selection activeCell="F30" sqref="F30"/>
    </sheetView>
  </sheetViews>
  <sheetFormatPr baseColWidth="10" defaultRowHeight="15" x14ac:dyDescent="0.25"/>
  <cols>
    <col min="1" max="1" width="40.7109375" customWidth="1"/>
    <col min="2" max="2" width="15.7109375" customWidth="1"/>
    <col min="3" max="3" width="19.28515625" bestFit="1" customWidth="1"/>
    <col min="4" max="4" width="17.7109375" bestFit="1" customWidth="1"/>
    <col min="5" max="12" width="15.7109375" customWidth="1"/>
  </cols>
  <sheetData>
    <row r="1" spans="1:6" ht="15.75" x14ac:dyDescent="0.25">
      <c r="A1" s="4"/>
      <c r="B1" s="4" t="s">
        <v>6</v>
      </c>
      <c r="C1" s="4" t="s">
        <v>7</v>
      </c>
      <c r="D1" s="4" t="s">
        <v>8</v>
      </c>
      <c r="E1" s="4"/>
      <c r="F1" s="4"/>
    </row>
    <row r="2" spans="1:6" ht="15.75" x14ac:dyDescent="0.25">
      <c r="A2" s="4" t="s">
        <v>9</v>
      </c>
      <c r="B2" s="4">
        <v>100</v>
      </c>
      <c r="C2" s="4">
        <v>100</v>
      </c>
      <c r="D2" s="4">
        <v>100</v>
      </c>
      <c r="E2" s="4"/>
      <c r="F2" s="4"/>
    </row>
    <row r="3" spans="1:6" ht="15.75" x14ac:dyDescent="0.25">
      <c r="A3" s="4" t="s">
        <v>10</v>
      </c>
      <c r="B3" s="4">
        <v>100</v>
      </c>
      <c r="C3" s="4">
        <v>50</v>
      </c>
      <c r="D3" s="4">
        <v>125</v>
      </c>
      <c r="E3" s="4"/>
      <c r="F3" s="4"/>
    </row>
    <row r="4" spans="1:6" ht="15.75" x14ac:dyDescent="0.25">
      <c r="A4" s="4" t="s">
        <v>11</v>
      </c>
      <c r="B4" s="4">
        <v>25</v>
      </c>
      <c r="C4" s="4">
        <v>50</v>
      </c>
      <c r="D4" s="4">
        <v>50</v>
      </c>
      <c r="E4" s="4"/>
      <c r="F4" s="4"/>
    </row>
    <row r="5" spans="1:6" ht="15.75" x14ac:dyDescent="0.25">
      <c r="A5" s="4" t="s">
        <v>12</v>
      </c>
      <c r="B5" s="4"/>
      <c r="C5" s="4">
        <v>100</v>
      </c>
      <c r="D5" s="4">
        <v>125</v>
      </c>
      <c r="E5" s="4"/>
      <c r="F5" s="4"/>
    </row>
    <row r="6" spans="1:6" ht="15.75" x14ac:dyDescent="0.25">
      <c r="A6" s="4" t="s">
        <v>16</v>
      </c>
      <c r="B6" s="4">
        <v>50</v>
      </c>
      <c r="C6" s="4"/>
      <c r="D6" s="4"/>
      <c r="E6" s="4"/>
      <c r="F6" s="4"/>
    </row>
    <row r="7" spans="1:6" ht="15.75" x14ac:dyDescent="0.25">
      <c r="A7" s="4" t="s">
        <v>13</v>
      </c>
      <c r="B7" s="4">
        <v>40</v>
      </c>
      <c r="C7" s="4">
        <v>50</v>
      </c>
      <c r="D7" s="4">
        <v>75</v>
      </c>
      <c r="E7" s="4"/>
      <c r="F7" s="4"/>
    </row>
    <row r="8" spans="1:6" ht="15.75" x14ac:dyDescent="0.25">
      <c r="A8" s="24" t="s">
        <v>11</v>
      </c>
      <c r="B8" s="4"/>
      <c r="C8" s="4"/>
      <c r="D8" s="4"/>
      <c r="E8" s="4"/>
      <c r="F8" s="4"/>
    </row>
    <row r="9" spans="1:6" ht="15.75" x14ac:dyDescent="0.25">
      <c r="A9" s="4" t="s">
        <v>14</v>
      </c>
      <c r="B9" s="4">
        <v>5</v>
      </c>
      <c r="C9" s="4"/>
      <c r="D9" s="4">
        <v>75</v>
      </c>
      <c r="E9" s="4"/>
      <c r="F9" s="4"/>
    </row>
    <row r="10" spans="1:6" ht="15.75" x14ac:dyDescent="0.25">
      <c r="A10" s="24" t="s">
        <v>15</v>
      </c>
      <c r="B10" s="4"/>
      <c r="C10" s="4"/>
      <c r="D10" s="4">
        <v>125</v>
      </c>
      <c r="E10" s="4"/>
      <c r="F10" s="4"/>
    </row>
    <row r="11" spans="1:6" ht="15.75" x14ac:dyDescent="0.25">
      <c r="A11" s="4"/>
      <c r="B11" s="4"/>
      <c r="C11" s="4"/>
      <c r="D11" s="4"/>
      <c r="E11" s="4"/>
      <c r="F11" s="4"/>
    </row>
    <row r="12" spans="1:6" ht="15.75" x14ac:dyDescent="0.25">
      <c r="A12" s="4"/>
      <c r="B12" s="4">
        <f>SUM(B2:B4,B6:B7,B9)</f>
        <v>320</v>
      </c>
      <c r="C12" s="4">
        <f>SUM(C2:C5,C7)</f>
        <v>350</v>
      </c>
      <c r="D12" s="4">
        <f>SUM(D2:D5,D7,D9:D10)</f>
        <v>675</v>
      </c>
      <c r="E12" s="4"/>
      <c r="F12" s="4"/>
    </row>
  </sheetData>
  <sheetProtection sheet="1" objects="1" scenarios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&amp;8Gewürzmischungen&amp;R&amp;"Tahoma,Standard"Administration
QF1403a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Lebkuchengewürzmischung</vt:lpstr>
      <vt:lpstr>Lebkuchengewürzmischung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QF8201a_Lebkuchengewürzmischung</dc:title>
  <dc:subject>R Diverse</dc:subject>
  <dc:creator>Oli Chragebär</dc:creator>
  <cp:keywords>Gewürzmischungen</cp:keywords>
  <dc:description/>
  <cp:lastModifiedBy>Oliver Meyer</cp:lastModifiedBy>
  <cp:lastPrinted>2014-08-07T07:57:07Z</cp:lastPrinted>
  <dcterms:created xsi:type="dcterms:W3CDTF">2011-11-15T17:26:24Z</dcterms:created>
  <dcterms:modified xsi:type="dcterms:W3CDTF">2019-08-23T08:40:03Z</dcterms:modified>
  <cp:category>QF8200</cp:category>
</cp:coreProperties>
</file>